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6870" tabRatio="555"/>
  </bookViews>
  <sheets>
    <sheet name="应收账款提前预警" sheetId="12" r:id="rId1"/>
  </sheets>
  <externalReferences>
    <externalReference r:id="rId2"/>
  </externalReferences>
  <definedNames>
    <definedName name="ckmd">[1]应收账款账龄分析!$J$3:$J$10</definedName>
    <definedName name="name1">#REF!</definedName>
    <definedName name="NAME2">应收账款提前预警!$B$3:$J$75</definedName>
    <definedName name="客户名称">#REF!</definedName>
    <definedName name="应收账款">#REF!</definedName>
    <definedName name="账龄">#REF!</definedName>
  </definedNames>
  <calcPr calcId="145621"/>
</workbook>
</file>

<file path=xl/calcChain.xml><?xml version="1.0" encoding="utf-8"?>
<calcChain xmlns="http://schemas.openxmlformats.org/spreadsheetml/2006/main">
  <c r="H5" i="12" l="1" a="1"/>
  <c r="H5" i="12" s="1"/>
  <c r="H6" i="12" a="1"/>
  <c r="H6" i="12" s="1"/>
  <c r="H7" i="12" a="1"/>
  <c r="H7" i="12" s="1"/>
  <c r="H8" i="12" a="1"/>
  <c r="H8" i="12" s="1"/>
  <c r="H9" i="12" a="1"/>
  <c r="H9" i="12" s="1"/>
  <c r="H10" i="12" a="1"/>
  <c r="H10" i="12" s="1"/>
  <c r="H11" i="12" a="1"/>
  <c r="H11" i="12" s="1"/>
  <c r="H12" i="12" a="1"/>
  <c r="H12" i="12" s="1"/>
  <c r="H13" i="12" a="1"/>
  <c r="H13" i="12" s="1"/>
  <c r="H14" i="12" a="1"/>
  <c r="H14" i="12" s="1"/>
  <c r="H15" i="12" a="1"/>
  <c r="H15" i="12" s="1"/>
  <c r="H16" i="12" a="1"/>
  <c r="H16" i="12" s="1"/>
  <c r="H17" i="12" a="1"/>
  <c r="H17" i="12" s="1"/>
  <c r="H18" i="12" a="1"/>
  <c r="H18" i="12" s="1"/>
  <c r="H19" i="12" a="1"/>
  <c r="H19" i="12" s="1"/>
  <c r="H20" i="12" a="1"/>
  <c r="H20" i="12" s="1"/>
  <c r="H21" i="12" a="1"/>
  <c r="H21" i="12" s="1"/>
  <c r="H22" i="12" a="1"/>
  <c r="H22" i="12" s="1"/>
  <c r="H23" i="12" a="1"/>
  <c r="H23" i="12" s="1"/>
  <c r="H24" i="12" a="1"/>
  <c r="H24" i="12" s="1"/>
  <c r="H25" i="12" a="1"/>
  <c r="H25" i="12" s="1"/>
  <c r="H26" i="12" a="1"/>
  <c r="H26" i="12" s="1"/>
  <c r="H27" i="12" a="1"/>
  <c r="H27" i="12" s="1"/>
  <c r="H28" i="12" a="1"/>
  <c r="H28" i="12" s="1"/>
  <c r="H29" i="12" a="1"/>
  <c r="H29" i="12" s="1"/>
  <c r="H30" i="12" a="1"/>
  <c r="H30" i="12" s="1"/>
  <c r="H31" i="12" a="1"/>
  <c r="H31" i="12" s="1"/>
  <c r="H32" i="12" a="1"/>
  <c r="H32" i="12" s="1"/>
  <c r="H33" i="12" a="1"/>
  <c r="H33" i="12" s="1"/>
  <c r="H34" i="12" a="1"/>
  <c r="H34" i="12" s="1"/>
  <c r="H35" i="12" a="1"/>
  <c r="H35" i="12" s="1"/>
  <c r="H36" i="12" a="1"/>
  <c r="H36" i="12" s="1"/>
  <c r="H37" i="12" a="1"/>
  <c r="H37" i="12" s="1"/>
  <c r="H38" i="12" a="1"/>
  <c r="H38" i="12" s="1"/>
  <c r="H39" i="12" a="1"/>
  <c r="H39" i="12" s="1"/>
  <c r="H40" i="12" a="1"/>
  <c r="H40" i="12" s="1"/>
  <c r="H41" i="12" a="1"/>
  <c r="H41" i="12" s="1"/>
  <c r="H42" i="12" a="1"/>
  <c r="H42" i="12" s="1"/>
  <c r="H43" i="12" a="1"/>
  <c r="H43" i="12" s="1"/>
  <c r="H44" i="12" a="1"/>
  <c r="H44" i="12" s="1"/>
  <c r="H45" i="12" a="1"/>
  <c r="H45" i="12" s="1"/>
  <c r="H46" i="12" a="1"/>
  <c r="H46" i="12" s="1"/>
  <c r="H47" i="12" a="1"/>
  <c r="H47" i="12" s="1"/>
  <c r="H48" i="12" a="1"/>
  <c r="H48" i="12" s="1"/>
  <c r="H49" i="12" a="1"/>
  <c r="H49" i="12" s="1"/>
  <c r="H50" i="12" a="1"/>
  <c r="H50" i="12" s="1"/>
  <c r="H51" i="12" a="1"/>
  <c r="H51" i="12" s="1"/>
  <c r="H52" i="12" a="1"/>
  <c r="H52" i="12" s="1"/>
  <c r="H53" i="12" a="1"/>
  <c r="H53" i="12" s="1"/>
  <c r="H54" i="12" a="1"/>
  <c r="H54" i="12" s="1"/>
  <c r="H55" i="12" a="1"/>
  <c r="H55" i="12" s="1"/>
  <c r="H56" i="12" a="1"/>
  <c r="H56" i="12" s="1"/>
  <c r="H57" i="12" a="1"/>
  <c r="H57" i="12" s="1"/>
  <c r="H58" i="12" a="1"/>
  <c r="H58" i="12" s="1"/>
  <c r="H59" i="12" a="1"/>
  <c r="H59" i="12" s="1"/>
  <c r="H60" i="12" a="1"/>
  <c r="H60" i="12" s="1"/>
  <c r="H61" i="12" a="1"/>
  <c r="H61" i="12" s="1"/>
  <c r="H62" i="12" a="1"/>
  <c r="H62" i="12" s="1"/>
  <c r="H63" i="12" a="1"/>
  <c r="H63" i="12" s="1"/>
  <c r="H64" i="12" a="1"/>
  <c r="H64" i="12" s="1"/>
  <c r="H65" i="12" a="1"/>
  <c r="H65" i="12" s="1"/>
  <c r="H66" i="12" a="1"/>
  <c r="H66" i="12" s="1"/>
  <c r="H67" i="12" a="1"/>
  <c r="H67" i="12" s="1"/>
  <c r="H68" i="12" a="1"/>
  <c r="H68" i="12" s="1"/>
  <c r="H69" i="12" a="1"/>
  <c r="H69" i="12" s="1"/>
  <c r="H70" i="12" a="1"/>
  <c r="H70" i="12" s="1"/>
  <c r="H71" i="12" a="1"/>
  <c r="H71" i="12" s="1"/>
  <c r="H72" i="12" a="1"/>
  <c r="H72" i="12" s="1"/>
  <c r="H73" i="12" a="1"/>
  <c r="H73" i="12" s="1"/>
  <c r="H74" i="12" a="1"/>
  <c r="H74" i="12" s="1"/>
  <c r="H75" i="12" a="1"/>
  <c r="H75" i="12" s="1"/>
  <c r="I5" i="12" a="1"/>
  <c r="I5" i="12" s="1"/>
  <c r="I6" i="12" a="1"/>
  <c r="I6" i="12" s="1"/>
  <c r="I7" i="12" a="1"/>
  <c r="I7" i="12" s="1"/>
  <c r="I8" i="12" a="1"/>
  <c r="I8" i="12" s="1"/>
  <c r="I9" i="12" a="1"/>
  <c r="I9" i="12" s="1"/>
  <c r="I10" i="12" a="1"/>
  <c r="I10" i="12" s="1"/>
  <c r="I11" i="12" a="1"/>
  <c r="I11" i="12" s="1"/>
  <c r="I12" i="12" a="1"/>
  <c r="I12" i="12" s="1"/>
  <c r="I13" i="12" a="1"/>
  <c r="I13" i="12" s="1"/>
  <c r="I14" i="12" a="1"/>
  <c r="I14" i="12" s="1"/>
  <c r="I15" i="12" a="1"/>
  <c r="I15" i="12" s="1"/>
  <c r="I16" i="12" a="1"/>
  <c r="I16" i="12" s="1"/>
  <c r="I17" i="12" a="1"/>
  <c r="I17" i="12" s="1"/>
  <c r="I18" i="12" a="1"/>
  <c r="I18" i="12" s="1"/>
  <c r="I19" i="12" a="1"/>
  <c r="I19" i="12" s="1"/>
  <c r="I20" i="12" a="1"/>
  <c r="I20" i="12" s="1"/>
  <c r="I21" i="12" a="1"/>
  <c r="I21" i="12" s="1"/>
  <c r="I22" i="12" a="1"/>
  <c r="I22" i="12" s="1"/>
  <c r="I23" i="12" a="1"/>
  <c r="I23" i="12" s="1"/>
  <c r="I24" i="12" a="1"/>
  <c r="I24" i="12" s="1"/>
  <c r="I25" i="12" a="1"/>
  <c r="I25" i="12" s="1"/>
  <c r="I26" i="12" a="1"/>
  <c r="I26" i="12" s="1"/>
  <c r="I27" i="12" a="1"/>
  <c r="I27" i="12" s="1"/>
  <c r="I28" i="12" a="1"/>
  <c r="I28" i="12" s="1"/>
  <c r="I29" i="12" a="1"/>
  <c r="I29" i="12" s="1"/>
  <c r="I30" i="12" a="1"/>
  <c r="I30" i="12" s="1"/>
  <c r="I31" i="12" a="1"/>
  <c r="I31" i="12" s="1"/>
  <c r="I32" i="12" a="1"/>
  <c r="I32" i="12" s="1"/>
  <c r="I33" i="12" a="1"/>
  <c r="I33" i="12" s="1"/>
  <c r="I34" i="12" a="1"/>
  <c r="I34" i="12" s="1"/>
  <c r="I35" i="12" a="1"/>
  <c r="I35" i="12" s="1"/>
  <c r="I36" i="12" a="1"/>
  <c r="I36" i="12" s="1"/>
  <c r="I37" i="12" a="1"/>
  <c r="I37" i="12" s="1"/>
  <c r="I38" i="12" a="1"/>
  <c r="I38" i="12" s="1"/>
  <c r="I39" i="12" a="1"/>
  <c r="I39" i="12" s="1"/>
  <c r="I40" i="12" a="1"/>
  <c r="I40" i="12" s="1"/>
  <c r="I41" i="12" a="1"/>
  <c r="I41" i="12" s="1"/>
  <c r="I42" i="12" a="1"/>
  <c r="I42" i="12" s="1"/>
  <c r="I43" i="12" a="1"/>
  <c r="I43" i="12" s="1"/>
  <c r="I44" i="12" a="1"/>
  <c r="I44" i="12" s="1"/>
  <c r="I45" i="12" a="1"/>
  <c r="I45" i="12" s="1"/>
  <c r="I46" i="12" a="1"/>
  <c r="I46" i="12" s="1"/>
  <c r="I47" i="12" a="1"/>
  <c r="I47" i="12" s="1"/>
  <c r="I48" i="12" a="1"/>
  <c r="I48" i="12" s="1"/>
  <c r="I49" i="12" a="1"/>
  <c r="I49" i="12" s="1"/>
  <c r="I50" i="12" a="1"/>
  <c r="I50" i="12" s="1"/>
  <c r="I51" i="12" a="1"/>
  <c r="I51" i="12" s="1"/>
  <c r="I52" i="12" a="1"/>
  <c r="I52" i="12" s="1"/>
  <c r="I53" i="12" a="1"/>
  <c r="I53" i="12" s="1"/>
  <c r="I54" i="12" a="1"/>
  <c r="I54" i="12" s="1"/>
  <c r="I55" i="12" a="1"/>
  <c r="I55" i="12" s="1"/>
  <c r="I56" i="12" a="1"/>
  <c r="I56" i="12" s="1"/>
  <c r="I57" i="12" a="1"/>
  <c r="I57" i="12" s="1"/>
  <c r="I58" i="12" a="1"/>
  <c r="I58" i="12" s="1"/>
  <c r="I59" i="12" a="1"/>
  <c r="I59" i="12" s="1"/>
  <c r="I60" i="12" a="1"/>
  <c r="I60" i="12" s="1"/>
  <c r="I61" i="12" a="1"/>
  <c r="I61" i="12" s="1"/>
  <c r="I62" i="12" a="1"/>
  <c r="I62" i="12" s="1"/>
  <c r="I63" i="12" a="1"/>
  <c r="I63" i="12" s="1"/>
  <c r="I64" i="12" a="1"/>
  <c r="I64" i="12" s="1"/>
  <c r="I65" i="12" a="1"/>
  <c r="I65" i="12" s="1"/>
  <c r="I66" i="12" a="1"/>
  <c r="I66" i="12" s="1"/>
  <c r="I67" i="12" a="1"/>
  <c r="I67" i="12" s="1"/>
  <c r="I68" i="12" a="1"/>
  <c r="I68" i="12" s="1"/>
  <c r="I69" i="12" a="1"/>
  <c r="I69" i="12" s="1"/>
  <c r="I70" i="12" a="1"/>
  <c r="I70" i="12" s="1"/>
  <c r="I71" i="12" a="1"/>
  <c r="I71" i="12" s="1"/>
  <c r="I72" i="12" a="1"/>
  <c r="I72" i="12" s="1"/>
  <c r="I73" i="12" a="1"/>
  <c r="I73" i="12" s="1"/>
  <c r="I74" i="12" a="1"/>
  <c r="I74" i="12" s="1"/>
  <c r="I75" i="12" a="1"/>
  <c r="I75" i="12" s="1"/>
  <c r="J5" i="12" a="1"/>
  <c r="J5" i="12" s="1"/>
  <c r="J6" i="12" a="1"/>
  <c r="J6" i="12" s="1"/>
  <c r="J7" i="12" a="1"/>
  <c r="J7" i="12" s="1"/>
  <c r="J8" i="12" a="1"/>
  <c r="J8" i="12" s="1"/>
  <c r="J9" i="12" a="1"/>
  <c r="J9" i="12" s="1"/>
  <c r="J10" i="12" a="1"/>
  <c r="J10" i="12" s="1"/>
  <c r="J11" i="12" a="1"/>
  <c r="J11" i="12" s="1"/>
  <c r="J12" i="12" a="1"/>
  <c r="J12" i="12" s="1"/>
  <c r="J13" i="12" a="1"/>
  <c r="J13" i="12" s="1"/>
  <c r="J14" i="12" a="1"/>
  <c r="J14" i="12" s="1"/>
  <c r="J15" i="12" a="1"/>
  <c r="J15" i="12" s="1"/>
  <c r="J16" i="12" a="1"/>
  <c r="J16" i="12" s="1"/>
  <c r="J17" i="12" a="1"/>
  <c r="J17" i="12" s="1"/>
  <c r="J18" i="12" a="1"/>
  <c r="J18" i="12" s="1"/>
  <c r="J19" i="12" a="1"/>
  <c r="J19" i="12" s="1"/>
  <c r="J20" i="12" a="1"/>
  <c r="J20" i="12" s="1"/>
  <c r="J21" i="12" a="1"/>
  <c r="J21" i="12" s="1"/>
  <c r="J22" i="12" a="1"/>
  <c r="J22" i="12" s="1"/>
  <c r="J23" i="12" a="1"/>
  <c r="J23" i="12" s="1"/>
  <c r="J24" i="12" a="1"/>
  <c r="J24" i="12" s="1"/>
  <c r="J25" i="12" a="1"/>
  <c r="J25" i="12" s="1"/>
  <c r="J26" i="12" a="1"/>
  <c r="J26" i="12" s="1"/>
  <c r="J27" i="12" a="1"/>
  <c r="J27" i="12" s="1"/>
  <c r="J28" i="12" a="1"/>
  <c r="J28" i="12" s="1"/>
  <c r="J29" i="12" a="1"/>
  <c r="J29" i="12" s="1"/>
  <c r="J30" i="12" a="1"/>
  <c r="J30" i="12" s="1"/>
  <c r="J31" i="12" a="1"/>
  <c r="J31" i="12" s="1"/>
  <c r="J32" i="12" a="1"/>
  <c r="J32" i="12" s="1"/>
  <c r="J33" i="12" a="1"/>
  <c r="J33" i="12" s="1"/>
  <c r="J34" i="12" a="1"/>
  <c r="J34" i="12" s="1"/>
  <c r="J35" i="12" a="1"/>
  <c r="J35" i="12" s="1"/>
  <c r="J36" i="12" a="1"/>
  <c r="J36" i="12" s="1"/>
  <c r="J37" i="12" a="1"/>
  <c r="J37" i="12" s="1"/>
  <c r="J38" i="12" a="1"/>
  <c r="J38" i="12" s="1"/>
  <c r="J39" i="12" a="1"/>
  <c r="J39" i="12" s="1"/>
  <c r="J40" i="12" a="1"/>
  <c r="J40" i="12" s="1"/>
  <c r="J41" i="12" a="1"/>
  <c r="J41" i="12" s="1"/>
  <c r="J42" i="12" a="1"/>
  <c r="J42" i="12" s="1"/>
  <c r="J43" i="12" a="1"/>
  <c r="J43" i="12" s="1"/>
  <c r="J44" i="12" a="1"/>
  <c r="J44" i="12" s="1"/>
  <c r="J45" i="12" a="1"/>
  <c r="J45" i="12" s="1"/>
  <c r="J46" i="12" a="1"/>
  <c r="J46" i="12" s="1"/>
  <c r="J47" i="12" a="1"/>
  <c r="J47" i="12" s="1"/>
  <c r="J48" i="12" a="1"/>
  <c r="J48" i="12" s="1"/>
  <c r="J49" i="12" a="1"/>
  <c r="J49" i="12" s="1"/>
  <c r="J50" i="12" a="1"/>
  <c r="J50" i="12" s="1"/>
  <c r="J51" i="12" a="1"/>
  <c r="J51" i="12" s="1"/>
  <c r="J52" i="12" a="1"/>
  <c r="J52" i="12" s="1"/>
  <c r="J53" i="12" a="1"/>
  <c r="J53" i="12" s="1"/>
  <c r="J54" i="12" a="1"/>
  <c r="J54" i="12" s="1"/>
  <c r="J55" i="12" a="1"/>
  <c r="J55" i="12" s="1"/>
  <c r="J56" i="12" a="1"/>
  <c r="J56" i="12" s="1"/>
  <c r="J57" i="12" a="1"/>
  <c r="J57" i="12" s="1"/>
  <c r="J58" i="12" a="1"/>
  <c r="J58" i="12" s="1"/>
  <c r="J59" i="12" a="1"/>
  <c r="J59" i="12" s="1"/>
  <c r="J60" i="12" a="1"/>
  <c r="J60" i="12" s="1"/>
  <c r="J61" i="12" a="1"/>
  <c r="J61" i="12" s="1"/>
  <c r="J62" i="12" a="1"/>
  <c r="J62" i="12" s="1"/>
  <c r="J63" i="12" a="1"/>
  <c r="J63" i="12" s="1"/>
  <c r="J64" i="12" a="1"/>
  <c r="J64" i="12" s="1"/>
  <c r="J65" i="12" a="1"/>
  <c r="J65" i="12" s="1"/>
  <c r="J66" i="12" a="1"/>
  <c r="J66" i="12" s="1"/>
  <c r="J67" i="12" a="1"/>
  <c r="J67" i="12" s="1"/>
  <c r="J68" i="12" a="1"/>
  <c r="J68" i="12" s="1"/>
  <c r="J69" i="12" a="1"/>
  <c r="J69" i="12" s="1"/>
  <c r="J70" i="12" a="1"/>
  <c r="J70" i="12" s="1"/>
  <c r="J71" i="12" a="1"/>
  <c r="J71" i="12" s="1"/>
  <c r="J72" i="12" a="1"/>
  <c r="J72" i="12" s="1"/>
  <c r="J73" i="12" a="1"/>
  <c r="J73" i="12" s="1"/>
  <c r="J74" i="12" a="1"/>
  <c r="J74" i="12" s="1"/>
  <c r="J75" i="12" a="1"/>
  <c r="J75" i="12" s="1"/>
  <c r="J4" i="12" a="1"/>
  <c r="J4" i="12" s="1"/>
  <c r="I4" i="12" a="1"/>
  <c r="I4" i="12" s="1"/>
  <c r="H4" i="12" a="1"/>
  <c r="H4" i="12" s="1"/>
  <c r="J78" i="12"/>
  <c r="I78" i="12"/>
  <c r="J77" i="12"/>
  <c r="I77" i="12"/>
  <c r="J76" i="12"/>
  <c r="I76" i="12"/>
  <c r="K4" i="12" l="1"/>
  <c r="K75" i="12"/>
  <c r="K73" i="12"/>
  <c r="K71" i="12"/>
  <c r="K69" i="12"/>
  <c r="K67" i="12"/>
  <c r="K65" i="12"/>
  <c r="K63" i="12"/>
  <c r="K61" i="12"/>
  <c r="K59" i="12"/>
  <c r="K57" i="12"/>
  <c r="K55" i="12"/>
  <c r="K53" i="12"/>
  <c r="K51" i="12"/>
  <c r="K49" i="12"/>
  <c r="K47" i="12"/>
  <c r="K45" i="12"/>
  <c r="K43" i="12"/>
  <c r="K41" i="12"/>
  <c r="K39" i="12"/>
  <c r="K37" i="12"/>
  <c r="K35" i="12"/>
  <c r="K33" i="12"/>
  <c r="K31" i="12"/>
  <c r="K29" i="12"/>
  <c r="K27" i="12"/>
  <c r="K25" i="12"/>
  <c r="K23" i="12"/>
  <c r="K21" i="12"/>
  <c r="K19" i="12"/>
  <c r="K17" i="12"/>
  <c r="K15" i="12"/>
  <c r="K13" i="12"/>
  <c r="K11" i="12"/>
  <c r="K9" i="12"/>
  <c r="K7" i="12"/>
  <c r="K5" i="12"/>
  <c r="K74" i="12"/>
  <c r="K72" i="12"/>
  <c r="K70" i="12"/>
  <c r="K68" i="12"/>
  <c r="K66" i="12"/>
  <c r="K64" i="12"/>
  <c r="K62" i="12"/>
  <c r="K60" i="12"/>
  <c r="K58" i="12"/>
  <c r="K56" i="12"/>
  <c r="K54" i="12"/>
  <c r="K52" i="12"/>
  <c r="K50" i="12"/>
  <c r="K48" i="12"/>
  <c r="K46" i="12"/>
  <c r="K44" i="12"/>
  <c r="K42" i="12"/>
  <c r="K40" i="12"/>
  <c r="K38" i="12"/>
  <c r="K36" i="12"/>
  <c r="K34" i="12"/>
  <c r="K32" i="12"/>
  <c r="K30" i="12"/>
  <c r="K28" i="12"/>
  <c r="K26" i="12"/>
  <c r="K24" i="12"/>
  <c r="K22" i="12"/>
  <c r="K20" i="12"/>
  <c r="K18" i="12"/>
  <c r="K16" i="12"/>
  <c r="K14" i="12"/>
  <c r="K12" i="12"/>
  <c r="K10" i="12"/>
  <c r="K8" i="12"/>
  <c r="K6" i="12"/>
</calcChain>
</file>

<file path=xl/sharedStrings.xml><?xml version="1.0" encoding="utf-8"?>
<sst xmlns="http://schemas.openxmlformats.org/spreadsheetml/2006/main" count="299" uniqueCount="101">
  <si>
    <t>CR5</t>
  </si>
  <si>
    <t>CR4</t>
  </si>
  <si>
    <t>内蒙古百事通移动通信器材有限公司</t>
  </si>
  <si>
    <t>鄂尔多斯市东胜区泰和商贸有限责任公司</t>
  </si>
  <si>
    <t>北京辰昊世纪科贸有限公司</t>
  </si>
  <si>
    <t>北京市顺义世纪通讯器材商店</t>
  </si>
  <si>
    <t>北京信捷宏达科贸有限公司</t>
  </si>
  <si>
    <t>北京佳润顺达商贸有限公司</t>
  </si>
  <si>
    <t>北京千缘里通讯器材商店</t>
  </si>
  <si>
    <t>北京盛世万通商贸有限公司</t>
  </si>
  <si>
    <t>北京创华通有限公司</t>
  </si>
  <si>
    <t xml:space="preserve">北京鑫海韵通商业大楼 </t>
  </si>
  <si>
    <t>北京华人方创科技有限公司</t>
  </si>
  <si>
    <t>呼和浩特市联博通讯有限责任公司</t>
  </si>
  <si>
    <t>呼和浩特市超通通讯器材有限责任公司</t>
  </si>
  <si>
    <t>锡林浩特市诺基亚通讯器材经销部</t>
  </si>
  <si>
    <t>北京金立环宇商贸有限责任公司</t>
  </si>
  <si>
    <t>北京盛通创新科技有限公司(IT)</t>
  </si>
  <si>
    <t>北京春国电讯器材有限公司</t>
  </si>
  <si>
    <t>北京万发盛业科技发展有限公司</t>
  </si>
  <si>
    <t>北京恒信瑞达商贸有限公司C</t>
  </si>
  <si>
    <t>鄂尔多斯市纵横商贸有限责任公司</t>
  </si>
  <si>
    <t>客户名称</t>
  </si>
  <si>
    <t>客户类别</t>
  </si>
  <si>
    <t>办事处</t>
  </si>
  <si>
    <t>信用等级</t>
  </si>
  <si>
    <t>天翼电信终端有限公司</t>
  </si>
  <si>
    <t>运营商</t>
  </si>
  <si>
    <t>NR</t>
  </si>
  <si>
    <t>北京中邮普泰移动通信设备有限责任公司</t>
  </si>
  <si>
    <t>运营商平台</t>
  </si>
  <si>
    <t>中移鼎讯通信股份有限公司北京分公司</t>
  </si>
  <si>
    <t>内蒙古松联通讯有限责任公司</t>
  </si>
  <si>
    <t>运营商部</t>
  </si>
  <si>
    <t>北京迪信通电子通信有限公司</t>
  </si>
  <si>
    <t>全国性卖场</t>
  </si>
  <si>
    <t>大客户办</t>
  </si>
  <si>
    <t>北京恒信瑞达商贸有限公司</t>
  </si>
  <si>
    <t>区域性卖场</t>
  </si>
  <si>
    <t>北京中复电讯设备有限责任公司</t>
  </si>
  <si>
    <t>北京华信通电讯有限公司</t>
  </si>
  <si>
    <t>亚马逊卓越有限公司</t>
  </si>
  <si>
    <t>内蒙古普天信息产业有限公司</t>
  </si>
  <si>
    <t>蒙西办</t>
  </si>
  <si>
    <t>北京诚泽永信</t>
  </si>
  <si>
    <t>重点零售店</t>
  </si>
  <si>
    <t>东城办</t>
  </si>
  <si>
    <t>北京鑫通万宝商贸有限公司</t>
  </si>
  <si>
    <t>北京恒远惠通通讯科技有限公司</t>
  </si>
  <si>
    <t>北京首讯贸易有限公司</t>
  </si>
  <si>
    <t>北京腾龙时代通信技术有限责任公司</t>
  </si>
  <si>
    <t>中关村办</t>
  </si>
  <si>
    <t>北京华讯天星电讯科技有限责任公司</t>
  </si>
  <si>
    <t>北京京东世纪贸易有限公司</t>
  </si>
  <si>
    <t>北京乐语通讯连锁沭阳采购中心有限公司(北京)</t>
  </si>
  <si>
    <t>内蒙古普天信息产业有限公司包头分公司</t>
  </si>
  <si>
    <t>包头市全通通讯</t>
  </si>
  <si>
    <t>内蒙古包头市新干线通讯设备有限责任公司</t>
  </si>
  <si>
    <t>内蒙古鄂尔多斯市宏扬通讯器材有限责任公司</t>
  </si>
  <si>
    <t>内蒙古临河市立飞通讯器材经销部</t>
  </si>
  <si>
    <t>内蒙古乌海市超强通讯科技有限责任公司</t>
  </si>
  <si>
    <t>鄂尔多斯正泰</t>
  </si>
  <si>
    <t>乌海市世通电讯</t>
  </si>
  <si>
    <t>包头市飞通通讯部</t>
  </si>
  <si>
    <t>内蒙古乌海市万通通讯</t>
  </si>
  <si>
    <t>赤峰市地球村通信器材营销部</t>
  </si>
  <si>
    <t>蒙东办</t>
  </si>
  <si>
    <t>呼伦贝尔市信隆经贸有限责任公司</t>
  </si>
  <si>
    <t>呼伦贝尔市海拉尔区东泰通讯商行</t>
  </si>
  <si>
    <t>牙克石红太阳电子科贸有限公司</t>
  </si>
  <si>
    <t>通辽中邮鼎信数码通讯有限责任公司</t>
  </si>
  <si>
    <t>内蒙古乌兰浩特市谷贝基通信器材销售有限公司</t>
  </si>
  <si>
    <t>内蒙古通辽市新联手机营业部特约服务中心</t>
  </si>
  <si>
    <t>北京摩星事达通讯技术有限公司</t>
  </si>
  <si>
    <t>北京远东祥达科技发展有限公司</t>
  </si>
  <si>
    <t>北京仁和通科工贸有限责任公司</t>
  </si>
  <si>
    <t>北京市国泰商业大厦</t>
  </si>
  <si>
    <t>中邮时代电讯科技有限公司</t>
  </si>
  <si>
    <t>西单办</t>
  </si>
  <si>
    <t>北京众弘新世纪商贸有限公司</t>
  </si>
  <si>
    <t>内蒙古天地光芒通信商贸有限责任公司</t>
  </si>
  <si>
    <t>呼市金开发区佳讯通信产品有限公司</t>
  </si>
  <si>
    <t>呼市金誉泰通讯器材商贸责任有限公司</t>
  </si>
  <si>
    <t>集宁市鸿宇有限责任公司</t>
  </si>
  <si>
    <t>北京杏林通商贸有限公司</t>
  </si>
  <si>
    <t>北京北方国讯经贸有限公司</t>
  </si>
  <si>
    <t>北京索普鹏通讯器材商行</t>
  </si>
  <si>
    <t>北京畅世通达科贸有限责任公司</t>
  </si>
  <si>
    <t>北京华光电器城有限责任公司</t>
  </si>
  <si>
    <t>北京新利来</t>
  </si>
  <si>
    <t>北京星球通科技发展有限公司</t>
  </si>
  <si>
    <t>小型零售店</t>
  </si>
  <si>
    <t xml:space="preserve">北京C
</t>
  </si>
  <si>
    <t>北京C</t>
  </si>
  <si>
    <t>应收账款提前预警</t>
    <phoneticPr fontId="2" type="noConversion"/>
  </si>
  <si>
    <t>截至今日
欠款</t>
    <phoneticPr fontId="2" type="noConversion"/>
  </si>
  <si>
    <t>信用截止期限</t>
    <phoneticPr fontId="2" type="noConversion"/>
  </si>
  <si>
    <t>提前1天</t>
    <phoneticPr fontId="2" type="noConversion"/>
  </si>
  <si>
    <t>提前2天</t>
    <phoneticPr fontId="2" type="noConversion"/>
  </si>
  <si>
    <t>提前3天</t>
    <phoneticPr fontId="2" type="noConversion"/>
  </si>
  <si>
    <t>真假值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</si>
</sst>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9" formatCode="0_ ;[Red]\-0\ "/>
    <numFmt numFmtId="180" formatCode="0.00_ ;[Red]\-0.00\ "/>
    <numFmt numFmtId="183" formatCode="_ * #,##0_ ;_ * \-#,##0_ ;_ * &quot;-&quot;??_ ;_ @_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22"/>
      <name val="黑体"/>
      <family val="3"/>
      <charset val="134"/>
    </font>
    <font>
      <b/>
      <sz val="10"/>
      <color indexed="17"/>
      <name val="宋体"/>
      <family val="3"/>
      <charset val="134"/>
    </font>
    <font>
      <b/>
      <sz val="9"/>
      <color indexed="17"/>
      <name val="隶书"/>
      <family val="3"/>
      <charset val="134"/>
    </font>
    <font>
      <b/>
      <sz val="9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6" fillId="4" borderId="1" xfId="2" applyNumberFormat="1" applyFont="1" applyFill="1" applyBorder="1" applyAlignment="1">
      <alignment horizontal="center" vertical="center"/>
    </xf>
    <xf numFmtId="179" fontId="6" fillId="4" borderId="1" xfId="4" applyNumberFormat="1" applyFont="1" applyFill="1" applyBorder="1" applyAlignment="1">
      <alignment horizontal="center" vertical="center"/>
    </xf>
    <xf numFmtId="179" fontId="7" fillId="4" borderId="1" xfId="2" applyNumberFormat="1" applyFont="1" applyFill="1" applyBorder="1" applyAlignment="1">
      <alignment horizontal="center" vertical="center"/>
    </xf>
    <xf numFmtId="183" fontId="7" fillId="4" borderId="1" xfId="5" applyNumberFormat="1" applyFont="1" applyFill="1" applyBorder="1" applyAlignment="1">
      <alignment horizontal="right" vertical="center" wrapText="1"/>
    </xf>
    <xf numFmtId="14" fontId="7" fillId="4" borderId="1" xfId="2" applyNumberFormat="1" applyFont="1" applyFill="1" applyBorder="1" applyAlignment="1">
      <alignment horizontal="right" vertical="center" wrapText="1"/>
    </xf>
    <xf numFmtId="179" fontId="4" fillId="4" borderId="1" xfId="2" applyNumberFormat="1" applyFont="1" applyFill="1" applyBorder="1" applyAlignment="1">
      <alignment horizontal="center" vertical="center"/>
    </xf>
    <xf numFmtId="179" fontId="6" fillId="4" borderId="1" xfId="2" applyNumberFormat="1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14" fontId="0" fillId="0" borderId="0" xfId="0" applyNumberFormat="1">
      <alignment vertical="center"/>
    </xf>
    <xf numFmtId="31" fontId="13" fillId="2" borderId="0" xfId="2" applyNumberFormat="1" applyFont="1" applyFill="1" applyBorder="1" applyAlignment="1">
      <alignment horizontal="left"/>
    </xf>
    <xf numFmtId="179" fontId="14" fillId="2" borderId="0" xfId="2" applyNumberFormat="1" applyFont="1" applyFill="1" applyAlignment="1">
      <alignment horizontal="center"/>
    </xf>
    <xf numFmtId="180" fontId="14" fillId="2" borderId="0" xfId="2" applyNumberFormat="1" applyFont="1" applyFill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179" fontId="9" fillId="3" borderId="7" xfId="2" applyNumberFormat="1" applyFont="1" applyFill="1" applyBorder="1" applyAlignment="1">
      <alignment horizontal="center" vertical="center"/>
    </xf>
    <xf numFmtId="179" fontId="9" fillId="3" borderId="7" xfId="2" applyNumberFormat="1" applyFont="1" applyFill="1" applyBorder="1" applyAlignment="1">
      <alignment horizontal="center" vertical="center" wrapText="1"/>
    </xf>
    <xf numFmtId="179" fontId="9" fillId="3" borderId="5" xfId="2" applyNumberFormat="1" applyFont="1" applyFill="1" applyBorder="1" applyAlignment="1">
      <alignment horizontal="center" vertical="center" wrapText="1"/>
    </xf>
    <xf numFmtId="179" fontId="6" fillId="4" borderId="3" xfId="2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top" wrapText="1"/>
    </xf>
    <xf numFmtId="179" fontId="4" fillId="4" borderId="3" xfId="2" applyNumberFormat="1" applyFont="1" applyFill="1" applyBorder="1" applyAlignment="1">
      <alignment horizontal="center" vertical="center"/>
    </xf>
    <xf numFmtId="179" fontId="6" fillId="4" borderId="4" xfId="2" applyNumberFormat="1" applyFont="1" applyFill="1" applyBorder="1" applyAlignment="1">
      <alignment horizontal="center" vertical="center"/>
    </xf>
    <xf numFmtId="179" fontId="6" fillId="4" borderId="8" xfId="2" applyNumberFormat="1" applyFont="1" applyFill="1" applyBorder="1" applyAlignment="1">
      <alignment horizontal="center" vertical="center"/>
    </xf>
    <xf numFmtId="179" fontId="7" fillId="4" borderId="8" xfId="2" applyNumberFormat="1" applyFont="1" applyFill="1" applyBorder="1" applyAlignment="1">
      <alignment horizontal="center" vertical="center"/>
    </xf>
    <xf numFmtId="183" fontId="7" fillId="4" borderId="8" xfId="5" applyNumberFormat="1" applyFont="1" applyFill="1" applyBorder="1" applyAlignment="1">
      <alignment horizontal="right" vertical="center" wrapText="1"/>
    </xf>
    <xf numFmtId="14" fontId="7" fillId="4" borderId="8" xfId="2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/>
    </xf>
  </cellXfs>
  <cellStyles count="6">
    <cellStyle name="百分比 2" xfId="3"/>
    <cellStyle name="常规" xfId="0" builtinId="0"/>
    <cellStyle name="常规 2" xfId="2"/>
    <cellStyle name="常规 3" xfId="1"/>
    <cellStyle name="千位分隔" xfId="5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0"/>
  <sheetViews>
    <sheetView tabSelected="1" zoomScaleNormal="100" workbookViewId="0">
      <selection activeCell="B18" sqref="B18"/>
    </sheetView>
  </sheetViews>
  <sheetFormatPr defaultRowHeight="13.5"/>
  <cols>
    <col min="1" max="1" width="5.375" style="1" customWidth="1"/>
    <col min="2" max="2" width="38.5" style="1" customWidth="1"/>
    <col min="3" max="3" width="9" style="1" bestFit="1" customWidth="1"/>
    <col min="4" max="4" width="11.125" style="1" customWidth="1"/>
    <col min="5" max="5" width="8.5" style="1" bestFit="1" customWidth="1"/>
    <col min="6" max="6" width="10.25" style="1" customWidth="1"/>
    <col min="7" max="7" width="12.25" style="1" customWidth="1"/>
    <col min="8" max="8" width="9" style="2" customWidth="1"/>
    <col min="9" max="9" width="8.25" style="2" customWidth="1"/>
    <col min="10" max="10" width="7.5" style="2" customWidth="1"/>
    <col min="11" max="11" width="9.5" style="1" bestFit="1" customWidth="1"/>
    <col min="12" max="16384" width="9" style="1"/>
  </cols>
  <sheetData>
    <row r="1" spans="2:11" ht="45" customHeight="1">
      <c r="B1" s="33" t="s">
        <v>94</v>
      </c>
      <c r="C1" s="33"/>
      <c r="D1" s="33"/>
      <c r="E1" s="33"/>
      <c r="F1" s="33"/>
      <c r="G1" s="33"/>
      <c r="H1" s="33"/>
      <c r="I1" s="33"/>
      <c r="J1" s="33"/>
    </row>
    <row r="2" spans="2:11" ht="16.5" customHeight="1" thickBot="1">
      <c r="B2" s="13"/>
      <c r="C2" s="13"/>
      <c r="D2" s="13"/>
      <c r="E2" s="14"/>
      <c r="F2" s="15"/>
      <c r="G2" s="15"/>
    </row>
    <row r="3" spans="2:11" s="3" customFormat="1" ht="29.25" customHeight="1">
      <c r="B3" s="16" t="s">
        <v>22</v>
      </c>
      <c r="C3" s="17" t="s">
        <v>23</v>
      </c>
      <c r="D3" s="17" t="s">
        <v>24</v>
      </c>
      <c r="E3" s="17" t="s">
        <v>25</v>
      </c>
      <c r="F3" s="18" t="s">
        <v>95</v>
      </c>
      <c r="G3" s="19" t="s">
        <v>96</v>
      </c>
      <c r="H3" s="19" t="s">
        <v>97</v>
      </c>
      <c r="I3" s="19" t="s">
        <v>98</v>
      </c>
      <c r="J3" s="20" t="s">
        <v>99</v>
      </c>
      <c r="K3" s="3" t="s">
        <v>100</v>
      </c>
    </row>
    <row r="4" spans="2:11">
      <c r="B4" s="21" t="s">
        <v>26</v>
      </c>
      <c r="C4" s="5" t="s">
        <v>27</v>
      </c>
      <c r="D4" s="4" t="s">
        <v>27</v>
      </c>
      <c r="E4" s="6" t="s">
        <v>28</v>
      </c>
      <c r="F4" s="7">
        <v>4900</v>
      </c>
      <c r="G4" s="8">
        <v>41068</v>
      </c>
      <c r="H4" s="32" t="str">
        <f t="array" aca="1" ref="H4" ca="1">IF(($G4-TODAY())=1,"关注","")</f>
        <v/>
      </c>
      <c r="I4" s="30" t="str">
        <f t="array" aca="1" ref="I4" ca="1">IF(($G4-TODAY())=2,"关注","")</f>
        <v/>
      </c>
      <c r="J4" s="31" t="str">
        <f t="array" aca="1" ref="J4" ca="1">IF(($G4-TODAY())=3,"关注","")</f>
        <v/>
      </c>
      <c r="K4" s="12" t="b">
        <f ca="1">OR(G4&lt;&gt;"",H4&lt;&gt;"",I4&lt;&gt;"")</f>
        <v>1</v>
      </c>
    </row>
    <row r="5" spans="2:11" ht="13.5" customHeight="1">
      <c r="B5" s="22" t="s">
        <v>29</v>
      </c>
      <c r="C5" s="5" t="s">
        <v>30</v>
      </c>
      <c r="D5" s="4" t="s">
        <v>27</v>
      </c>
      <c r="E5" s="6" t="s">
        <v>28</v>
      </c>
      <c r="F5" s="7">
        <v>468004</v>
      </c>
      <c r="G5" s="8">
        <v>41069</v>
      </c>
      <c r="H5" s="32" t="str">
        <f t="array" aca="1" ref="H5" ca="1">IF(($G5-TODAY())=1,"关注","")</f>
        <v/>
      </c>
      <c r="I5" s="30" t="str">
        <f t="array" aca="1" ref="I5" ca="1">IF(($G5-TODAY())=2,"关注","")</f>
        <v/>
      </c>
      <c r="J5" s="31" t="str">
        <f t="array" aca="1" ref="J5" ca="1">IF(($G5-TODAY())=3,"关注","")</f>
        <v/>
      </c>
      <c r="K5" s="12" t="b">
        <f t="shared" ref="K5:K68" ca="1" si="0">OR(G5&lt;&gt;"",H5&lt;&gt;"",I5&lt;&gt;"")</f>
        <v>1</v>
      </c>
    </row>
    <row r="6" spans="2:11" ht="14.25" customHeight="1">
      <c r="B6" s="22" t="s">
        <v>31</v>
      </c>
      <c r="C6" s="5" t="s">
        <v>30</v>
      </c>
      <c r="D6" s="4" t="s">
        <v>27</v>
      </c>
      <c r="E6" s="6" t="s">
        <v>28</v>
      </c>
      <c r="F6" s="7">
        <v>765518.92999999993</v>
      </c>
      <c r="G6" s="8">
        <v>41070</v>
      </c>
      <c r="H6" s="32" t="str">
        <f t="array" aca="1" ref="H6" ca="1">IF(($G6-TODAY())=1,"关注","")</f>
        <v/>
      </c>
      <c r="I6" s="30" t="str">
        <f t="array" aca="1" ref="I6" ca="1">IF(($G6-TODAY())=2,"关注","")</f>
        <v/>
      </c>
      <c r="J6" s="31" t="str">
        <f t="array" aca="1" ref="J6" ca="1">IF(($G6-TODAY())=3,"关注","")</f>
        <v/>
      </c>
      <c r="K6" s="12" t="b">
        <f t="shared" ca="1" si="0"/>
        <v>1</v>
      </c>
    </row>
    <row r="7" spans="2:11">
      <c r="B7" s="23" t="s">
        <v>32</v>
      </c>
      <c r="C7" s="9" t="s">
        <v>30</v>
      </c>
      <c r="D7" s="9" t="s">
        <v>33</v>
      </c>
      <c r="E7" s="6" t="s">
        <v>28</v>
      </c>
      <c r="F7" s="7">
        <v>25026</v>
      </c>
      <c r="G7" s="8">
        <v>41069</v>
      </c>
      <c r="H7" s="32" t="str">
        <f t="array" aca="1" ref="H7" ca="1">IF(($G7-TODAY())=1,"关注","")</f>
        <v/>
      </c>
      <c r="I7" s="30" t="str">
        <f t="array" aca="1" ref="I7" ca="1">IF(($G7-TODAY())=2,"关注","")</f>
        <v/>
      </c>
      <c r="J7" s="31" t="str">
        <f t="array" aca="1" ref="J7" ca="1">IF(($G7-TODAY())=3,"关注","")</f>
        <v/>
      </c>
      <c r="K7" s="12" t="b">
        <f t="shared" ca="1" si="0"/>
        <v>1</v>
      </c>
    </row>
    <row r="8" spans="2:11">
      <c r="B8" s="21" t="s">
        <v>34</v>
      </c>
      <c r="C8" s="4" t="s">
        <v>35</v>
      </c>
      <c r="D8" s="4" t="s">
        <v>36</v>
      </c>
      <c r="E8" s="6" t="s">
        <v>1</v>
      </c>
      <c r="F8" s="7">
        <v>1005057</v>
      </c>
      <c r="G8" s="8">
        <v>41208</v>
      </c>
      <c r="H8" s="32" t="str">
        <f t="array" aca="1" ref="H8" ca="1">IF(($G8-TODAY())=1,"关注","")</f>
        <v/>
      </c>
      <c r="I8" s="30" t="str">
        <f t="array" aca="1" ref="I8" ca="1">IF(($G8-TODAY())=2,"关注","")</f>
        <v/>
      </c>
      <c r="J8" s="31" t="str">
        <f t="array" aca="1" ref="J8" ca="1">IF(($G8-TODAY())=3,"关注","")</f>
        <v/>
      </c>
      <c r="K8" s="12" t="b">
        <f t="shared" ca="1" si="0"/>
        <v>1</v>
      </c>
    </row>
    <row r="9" spans="2:11">
      <c r="B9" s="21" t="s">
        <v>37</v>
      </c>
      <c r="C9" s="4" t="s">
        <v>38</v>
      </c>
      <c r="D9" s="4" t="s">
        <v>36</v>
      </c>
      <c r="E9" s="6" t="s">
        <v>0</v>
      </c>
      <c r="F9" s="7">
        <v>9791332.0599999931</v>
      </c>
      <c r="G9" s="8">
        <v>41070</v>
      </c>
      <c r="H9" s="32" t="str">
        <f t="array" aca="1" ref="H9" ca="1">IF(($G9-TODAY())=1,"关注","")</f>
        <v/>
      </c>
      <c r="I9" s="30" t="str">
        <f t="array" aca="1" ref="I9" ca="1">IF(($G9-TODAY())=2,"关注","")</f>
        <v/>
      </c>
      <c r="J9" s="31" t="str">
        <f t="array" aca="1" ref="J9" ca="1">IF(($G9-TODAY())=3,"关注","")</f>
        <v/>
      </c>
      <c r="K9" s="12" t="b">
        <f t="shared" ca="1" si="0"/>
        <v>1</v>
      </c>
    </row>
    <row r="10" spans="2:11">
      <c r="B10" s="21" t="s">
        <v>39</v>
      </c>
      <c r="C10" s="4" t="s">
        <v>38</v>
      </c>
      <c r="D10" s="4" t="s">
        <v>36</v>
      </c>
      <c r="E10" s="6" t="s">
        <v>1</v>
      </c>
      <c r="F10" s="7">
        <v>4338483.5199999996</v>
      </c>
      <c r="G10" s="8">
        <v>41210</v>
      </c>
      <c r="H10" s="32" t="str">
        <f t="array" aca="1" ref="H10" ca="1">IF(($G10-TODAY())=1,"关注","")</f>
        <v/>
      </c>
      <c r="I10" s="30" t="str">
        <f t="array" aca="1" ref="I10" ca="1">IF(($G10-TODAY())=2,"关注","")</f>
        <v/>
      </c>
      <c r="J10" s="31" t="str">
        <f t="array" aca="1" ref="J10" ca="1">IF(($G10-TODAY())=3,"关注","")</f>
        <v/>
      </c>
      <c r="K10" s="12" t="b">
        <f t="shared" ca="1" si="0"/>
        <v>1</v>
      </c>
    </row>
    <row r="11" spans="2:11">
      <c r="B11" s="21" t="s">
        <v>40</v>
      </c>
      <c r="C11" s="4" t="s">
        <v>38</v>
      </c>
      <c r="D11" s="4" t="s">
        <v>36</v>
      </c>
      <c r="E11" s="6" t="s">
        <v>1</v>
      </c>
      <c r="F11" s="7">
        <v>941165</v>
      </c>
      <c r="G11" s="8">
        <v>41068</v>
      </c>
      <c r="H11" s="32" t="str">
        <f t="array" aca="1" ref="H11" ca="1">IF(($G11-TODAY())=1,"关注","")</f>
        <v/>
      </c>
      <c r="I11" s="30" t="str">
        <f t="array" aca="1" ref="I11" ca="1">IF(($G11-TODAY())=2,"关注","")</f>
        <v/>
      </c>
      <c r="J11" s="31" t="str">
        <f t="array" aca="1" ref="J11" ca="1">IF(($G11-TODAY())=3,"关注","")</f>
        <v/>
      </c>
      <c r="K11" s="12" t="b">
        <f t="shared" ca="1" si="0"/>
        <v>1</v>
      </c>
    </row>
    <row r="12" spans="2:11">
      <c r="B12" s="21" t="s">
        <v>41</v>
      </c>
      <c r="C12" s="4" t="s">
        <v>38</v>
      </c>
      <c r="D12" s="4" t="s">
        <v>36</v>
      </c>
      <c r="E12" s="6" t="s">
        <v>1</v>
      </c>
      <c r="F12" s="7">
        <v>268275.80000000075</v>
      </c>
      <c r="G12" s="8">
        <v>41065</v>
      </c>
      <c r="H12" s="32" t="str">
        <f t="array" aca="1" ref="H12" ca="1">IF(($G12-TODAY())=1,"关注","")</f>
        <v/>
      </c>
      <c r="I12" s="30" t="str">
        <f t="array" aca="1" ref="I12" ca="1">IF(($G12-TODAY())=2,"关注","")</f>
        <v/>
      </c>
      <c r="J12" s="31" t="str">
        <f t="array" aca="1" ref="J12" ca="1">IF(($G12-TODAY())=3,"关注","")</f>
        <v/>
      </c>
      <c r="K12" s="12" t="b">
        <f t="shared" ca="1" si="0"/>
        <v>1</v>
      </c>
    </row>
    <row r="13" spans="2:11">
      <c r="B13" s="23" t="s">
        <v>42</v>
      </c>
      <c r="C13" s="9" t="s">
        <v>38</v>
      </c>
      <c r="D13" s="9" t="s">
        <v>43</v>
      </c>
      <c r="E13" s="6" t="s">
        <v>1</v>
      </c>
      <c r="F13" s="7">
        <v>118192.85</v>
      </c>
      <c r="G13" s="8">
        <v>41068</v>
      </c>
      <c r="H13" s="32" t="str">
        <f t="array" aca="1" ref="H13" ca="1">IF(($G13-TODAY())=1,"关注","")</f>
        <v/>
      </c>
      <c r="I13" s="30" t="str">
        <f t="array" aca="1" ref="I13" ca="1">IF(($G13-TODAY())=2,"关注","")</f>
        <v/>
      </c>
      <c r="J13" s="31" t="str">
        <f t="array" aca="1" ref="J13" ca="1">IF(($G13-TODAY())=3,"关注","")</f>
        <v/>
      </c>
      <c r="K13" s="12" t="b">
        <f t="shared" ca="1" si="0"/>
        <v>1</v>
      </c>
    </row>
    <row r="14" spans="2:11">
      <c r="B14" s="21" t="s">
        <v>44</v>
      </c>
      <c r="C14" s="4" t="s">
        <v>45</v>
      </c>
      <c r="D14" s="4" t="s">
        <v>46</v>
      </c>
      <c r="E14" s="6" t="s">
        <v>1</v>
      </c>
      <c r="F14" s="7">
        <v>42579</v>
      </c>
      <c r="G14" s="8">
        <v>41080</v>
      </c>
      <c r="H14" s="32" t="str">
        <f t="array" aca="1" ref="H14" ca="1">IF(($G14-TODAY())=1,"关注","")</f>
        <v/>
      </c>
      <c r="I14" s="30" t="str">
        <f t="array" aca="1" ref="I14" ca="1">IF(($G14-TODAY())=2,"关注","")</f>
        <v/>
      </c>
      <c r="J14" s="31" t="str">
        <f t="array" aca="1" ref="J14" ca="1">IF(($G14-TODAY())=3,"关注","")</f>
        <v/>
      </c>
      <c r="K14" s="12" t="b">
        <f t="shared" ca="1" si="0"/>
        <v>1</v>
      </c>
    </row>
    <row r="15" spans="2:11">
      <c r="B15" s="21" t="s">
        <v>47</v>
      </c>
      <c r="C15" s="4" t="s">
        <v>45</v>
      </c>
      <c r="D15" s="4" t="s">
        <v>36</v>
      </c>
      <c r="E15" s="6" t="s">
        <v>1</v>
      </c>
      <c r="F15" s="7">
        <v>4121015</v>
      </c>
      <c r="G15" s="8">
        <v>41070</v>
      </c>
      <c r="H15" s="32" t="str">
        <f t="array" aca="1" ref="H15" ca="1">IF(($G15-TODAY())=1,"关注","")</f>
        <v/>
      </c>
      <c r="I15" s="30" t="str">
        <f t="array" aca="1" ref="I15" ca="1">IF(($G15-TODAY())=2,"关注","")</f>
        <v/>
      </c>
      <c r="J15" s="31" t="str">
        <f t="array" aca="1" ref="J15" ca="1">IF(($G15-TODAY())=3,"关注","")</f>
        <v/>
      </c>
      <c r="K15" s="12" t="b">
        <f t="shared" ca="1" si="0"/>
        <v>1</v>
      </c>
    </row>
    <row r="16" spans="2:11">
      <c r="B16" s="21" t="s">
        <v>48</v>
      </c>
      <c r="C16" s="4" t="s">
        <v>45</v>
      </c>
      <c r="D16" s="4" t="s">
        <v>36</v>
      </c>
      <c r="E16" s="6" t="s">
        <v>1</v>
      </c>
      <c r="F16" s="7">
        <v>48425.63</v>
      </c>
      <c r="G16" s="8">
        <v>41086</v>
      </c>
      <c r="H16" s="32" t="str">
        <f t="array" aca="1" ref="H16" ca="1">IF(($G16-TODAY())=1,"关注","")</f>
        <v/>
      </c>
      <c r="I16" s="30" t="str">
        <f t="array" aca="1" ref="I16" ca="1">IF(($G16-TODAY())=2,"关注","")</f>
        <v/>
      </c>
      <c r="J16" s="31" t="str">
        <f t="array" aca="1" ref="J16" ca="1">IF(($G16-TODAY())=3,"关注","")</f>
        <v/>
      </c>
      <c r="K16" s="12" t="b">
        <f t="shared" ca="1" si="0"/>
        <v>1</v>
      </c>
    </row>
    <row r="17" spans="2:11">
      <c r="B17" s="21" t="s">
        <v>49</v>
      </c>
      <c r="C17" s="4" t="s">
        <v>45</v>
      </c>
      <c r="D17" s="4" t="s">
        <v>36</v>
      </c>
      <c r="E17" s="6" t="s">
        <v>1</v>
      </c>
      <c r="F17" s="7">
        <v>102215.70000000001</v>
      </c>
      <c r="G17" s="8">
        <v>41069</v>
      </c>
      <c r="H17" s="32" t="str">
        <f t="array" aca="1" ref="H17" ca="1">IF(($G17-TODAY())=1,"关注","")</f>
        <v/>
      </c>
      <c r="I17" s="30" t="str">
        <f t="array" aca="1" ref="I17" ca="1">IF(($G17-TODAY())=2,"关注","")</f>
        <v/>
      </c>
      <c r="J17" s="31" t="str">
        <f t="array" aca="1" ref="J17" ca="1">IF(($G17-TODAY())=3,"关注","")</f>
        <v/>
      </c>
      <c r="K17" s="12" t="b">
        <f t="shared" ca="1" si="0"/>
        <v>1</v>
      </c>
    </row>
    <row r="18" spans="2:11">
      <c r="B18" s="21" t="s">
        <v>50</v>
      </c>
      <c r="C18" s="4" t="s">
        <v>45</v>
      </c>
      <c r="D18" s="4" t="s">
        <v>51</v>
      </c>
      <c r="E18" s="6" t="s">
        <v>1</v>
      </c>
      <c r="F18" s="7">
        <v>35077</v>
      </c>
      <c r="G18" s="8">
        <v>41080</v>
      </c>
      <c r="H18" s="32" t="str">
        <f t="array" aca="1" ref="H18" ca="1">IF(($G18-TODAY())=1,"关注","")</f>
        <v/>
      </c>
      <c r="I18" s="30" t="str">
        <f t="array" aca="1" ref="I18" ca="1">IF(($G18-TODAY())=2,"关注","")</f>
        <v/>
      </c>
      <c r="J18" s="31" t="str">
        <f t="array" aca="1" ref="J18" ca="1">IF(($G18-TODAY())=3,"关注","")</f>
        <v/>
      </c>
      <c r="K18" s="12" t="b">
        <f t="shared" ca="1" si="0"/>
        <v>1</v>
      </c>
    </row>
    <row r="19" spans="2:11">
      <c r="B19" s="21" t="s">
        <v>52</v>
      </c>
      <c r="C19" s="4" t="s">
        <v>45</v>
      </c>
      <c r="D19" s="4" t="s">
        <v>36</v>
      </c>
      <c r="E19" s="6" t="s">
        <v>1</v>
      </c>
      <c r="F19" s="7">
        <v>615736</v>
      </c>
      <c r="G19" s="8">
        <v>41081</v>
      </c>
      <c r="H19" s="32" t="str">
        <f t="array" aca="1" ref="H19" ca="1">IF(($G19-TODAY())=1,"关注","")</f>
        <v/>
      </c>
      <c r="I19" s="30" t="str">
        <f t="array" aca="1" ref="I19" ca="1">IF(($G19-TODAY())=2,"关注","")</f>
        <v/>
      </c>
      <c r="J19" s="31" t="str">
        <f t="array" aca="1" ref="J19" ca="1">IF(($G19-TODAY())=3,"关注","")</f>
        <v/>
      </c>
      <c r="K19" s="12" t="b">
        <f t="shared" ca="1" si="0"/>
        <v>1</v>
      </c>
    </row>
    <row r="20" spans="2:11">
      <c r="B20" s="21" t="s">
        <v>53</v>
      </c>
      <c r="C20" s="4" t="s">
        <v>38</v>
      </c>
      <c r="D20" s="4" t="s">
        <v>36</v>
      </c>
      <c r="E20" s="6" t="s">
        <v>1</v>
      </c>
      <c r="F20" s="7">
        <v>4685583.75</v>
      </c>
      <c r="G20" s="8">
        <v>41078</v>
      </c>
      <c r="H20" s="32" t="str">
        <f t="array" aca="1" ref="H20" ca="1">IF(($G20-TODAY())=1,"关注","")</f>
        <v/>
      </c>
      <c r="I20" s="30" t="str">
        <f t="array" aca="1" ref="I20" ca="1">IF(($G20-TODAY())=2,"关注","")</f>
        <v/>
      </c>
      <c r="J20" s="31" t="str">
        <f t="array" aca="1" ref="J20" ca="1">IF(($G20-TODAY())=3,"关注","")</f>
        <v/>
      </c>
      <c r="K20" s="12" t="b">
        <f t="shared" ca="1" si="0"/>
        <v>1</v>
      </c>
    </row>
    <row r="21" spans="2:11">
      <c r="B21" s="21" t="s">
        <v>54</v>
      </c>
      <c r="C21" s="4" t="s">
        <v>38</v>
      </c>
      <c r="D21" s="4" t="s">
        <v>36</v>
      </c>
      <c r="E21" s="6" t="s">
        <v>1</v>
      </c>
      <c r="F21" s="7">
        <v>2665972</v>
      </c>
      <c r="G21" s="8">
        <v>41075</v>
      </c>
      <c r="H21" s="32" t="str">
        <f t="array" aca="1" ref="H21" ca="1">IF(($G21-TODAY())=1,"关注","")</f>
        <v/>
      </c>
      <c r="I21" s="30" t="str">
        <f t="array" aca="1" ref="I21" ca="1">IF(($G21-TODAY())=2,"关注","")</f>
        <v/>
      </c>
      <c r="J21" s="31" t="str">
        <f t="array" aca="1" ref="J21" ca="1">IF(($G21-TODAY())=3,"关注","")</f>
        <v/>
      </c>
      <c r="K21" s="12" t="b">
        <f t="shared" ca="1" si="0"/>
        <v>1</v>
      </c>
    </row>
    <row r="22" spans="2:11">
      <c r="B22" s="23" t="s">
        <v>55</v>
      </c>
      <c r="C22" s="9" t="s">
        <v>45</v>
      </c>
      <c r="D22" s="9" t="s">
        <v>43</v>
      </c>
      <c r="E22" s="6" t="s">
        <v>1</v>
      </c>
      <c r="F22" s="7">
        <v>512</v>
      </c>
      <c r="G22" s="8">
        <v>41083</v>
      </c>
      <c r="H22" s="32" t="str">
        <f t="array" aca="1" ref="H22" ca="1">IF(($G22-TODAY())=1,"关注","")</f>
        <v/>
      </c>
      <c r="I22" s="30" t="str">
        <f t="array" aca="1" ref="I22" ca="1">IF(($G22-TODAY())=2,"关注","")</f>
        <v/>
      </c>
      <c r="J22" s="31" t="str">
        <f t="array" aca="1" ref="J22" ca="1">IF(($G22-TODAY())=3,"关注","")</f>
        <v/>
      </c>
      <c r="K22" s="12" t="b">
        <f t="shared" ca="1" si="0"/>
        <v>1</v>
      </c>
    </row>
    <row r="23" spans="2:11">
      <c r="B23" s="21" t="s">
        <v>56</v>
      </c>
      <c r="C23" s="4" t="s">
        <v>45</v>
      </c>
      <c r="D23" s="4" t="s">
        <v>43</v>
      </c>
      <c r="E23" s="6" t="s">
        <v>1</v>
      </c>
      <c r="F23" s="7">
        <v>1613.5300000000007</v>
      </c>
      <c r="G23" s="8">
        <v>41072</v>
      </c>
      <c r="H23" s="32" t="str">
        <f t="array" aca="1" ref="H23" ca="1">IF(($G23-TODAY())=1,"关注","")</f>
        <v/>
      </c>
      <c r="I23" s="30" t="str">
        <f t="array" aca="1" ref="I23" ca="1">IF(($G23-TODAY())=2,"关注","")</f>
        <v/>
      </c>
      <c r="J23" s="31" t="str">
        <f t="array" aca="1" ref="J23" ca="1">IF(($G23-TODAY())=3,"关注","")</f>
        <v/>
      </c>
      <c r="K23" s="12" t="b">
        <f t="shared" ca="1" si="0"/>
        <v>1</v>
      </c>
    </row>
    <row r="24" spans="2:11">
      <c r="B24" s="21" t="s">
        <v>57</v>
      </c>
      <c r="C24" s="4" t="s">
        <v>45</v>
      </c>
      <c r="D24" s="4" t="s">
        <v>43</v>
      </c>
      <c r="E24" s="6" t="s">
        <v>1</v>
      </c>
      <c r="F24" s="7">
        <v>3699.739999999998</v>
      </c>
      <c r="G24" s="8">
        <v>41070</v>
      </c>
      <c r="H24" s="32" t="str">
        <f t="array" aca="1" ref="H24" ca="1">IF(($G24-TODAY())=1,"关注","")</f>
        <v/>
      </c>
      <c r="I24" s="30" t="str">
        <f t="array" aca="1" ref="I24" ca="1">IF(($G24-TODAY())=2,"关注","")</f>
        <v/>
      </c>
      <c r="J24" s="31" t="str">
        <f t="array" aca="1" ref="J24" ca="1">IF(($G24-TODAY())=3,"关注","")</f>
        <v/>
      </c>
      <c r="K24" s="12" t="b">
        <f t="shared" ca="1" si="0"/>
        <v>1</v>
      </c>
    </row>
    <row r="25" spans="2:11">
      <c r="B25" s="21" t="s">
        <v>58</v>
      </c>
      <c r="C25" s="4" t="s">
        <v>45</v>
      </c>
      <c r="D25" s="4" t="s">
        <v>43</v>
      </c>
      <c r="E25" s="6" t="s">
        <v>1</v>
      </c>
      <c r="F25" s="7">
        <v>2060</v>
      </c>
      <c r="G25" s="8">
        <v>41074</v>
      </c>
      <c r="H25" s="32" t="str">
        <f t="array" aca="1" ref="H25" ca="1">IF(($G25-TODAY())=1,"关注","")</f>
        <v/>
      </c>
      <c r="I25" s="30" t="str">
        <f t="array" aca="1" ref="I25" ca="1">IF(($G25-TODAY())=2,"关注","")</f>
        <v/>
      </c>
      <c r="J25" s="31" t="str">
        <f t="array" aca="1" ref="J25" ca="1">IF(($G25-TODAY())=3,"关注","")</f>
        <v/>
      </c>
      <c r="K25" s="12" t="b">
        <f t="shared" ca="1" si="0"/>
        <v>1</v>
      </c>
    </row>
    <row r="26" spans="2:11">
      <c r="B26" s="21" t="s">
        <v>59</v>
      </c>
      <c r="C26" s="4" t="s">
        <v>45</v>
      </c>
      <c r="D26" s="4" t="s">
        <v>43</v>
      </c>
      <c r="E26" s="6" t="s">
        <v>1</v>
      </c>
      <c r="F26" s="7">
        <v>14502</v>
      </c>
      <c r="G26" s="8">
        <v>41085</v>
      </c>
      <c r="H26" s="32" t="str">
        <f t="array" aca="1" ref="H26" ca="1">IF(($G26-TODAY())=1,"关注","")</f>
        <v/>
      </c>
      <c r="I26" s="30" t="str">
        <f t="array" aca="1" ref="I26" ca="1">IF(($G26-TODAY())=2,"关注","")</f>
        <v/>
      </c>
      <c r="J26" s="31" t="str">
        <f t="array" aca="1" ref="J26" ca="1">IF(($G26-TODAY())=3,"关注","")</f>
        <v/>
      </c>
      <c r="K26" s="12" t="b">
        <f t="shared" ca="1" si="0"/>
        <v>1</v>
      </c>
    </row>
    <row r="27" spans="2:11">
      <c r="B27" s="23" t="s">
        <v>60</v>
      </c>
      <c r="C27" s="9" t="s">
        <v>45</v>
      </c>
      <c r="D27" s="9" t="s">
        <v>43</v>
      </c>
      <c r="E27" s="6" t="s">
        <v>1</v>
      </c>
      <c r="F27" s="7">
        <v>40802</v>
      </c>
      <c r="G27" s="8">
        <v>41083</v>
      </c>
      <c r="H27" s="32" t="str">
        <f t="array" aca="1" ref="H27" ca="1">IF(($G27-TODAY())=1,"关注","")</f>
        <v/>
      </c>
      <c r="I27" s="30" t="str">
        <f t="array" aca="1" ref="I27" ca="1">IF(($G27-TODAY())=2,"关注","")</f>
        <v/>
      </c>
      <c r="J27" s="31" t="str">
        <f t="array" aca="1" ref="J27" ca="1">IF(($G27-TODAY())=3,"关注","")</f>
        <v/>
      </c>
      <c r="K27" s="12" t="b">
        <f t="shared" ca="1" si="0"/>
        <v>1</v>
      </c>
    </row>
    <row r="28" spans="2:11">
      <c r="B28" s="21" t="s">
        <v>61</v>
      </c>
      <c r="C28" s="4" t="s">
        <v>45</v>
      </c>
      <c r="D28" s="4" t="s">
        <v>43</v>
      </c>
      <c r="E28" s="6" t="s">
        <v>1</v>
      </c>
      <c r="F28" s="7">
        <v>390027</v>
      </c>
      <c r="G28" s="8">
        <v>41074</v>
      </c>
      <c r="H28" s="32" t="str">
        <f t="array" aca="1" ref="H28" ca="1">IF(($G28-TODAY())=1,"关注","")</f>
        <v/>
      </c>
      <c r="I28" s="30" t="str">
        <f t="array" aca="1" ref="I28" ca="1">IF(($G28-TODAY())=2,"关注","")</f>
        <v/>
      </c>
      <c r="J28" s="31" t="str">
        <f t="array" aca="1" ref="J28" ca="1">IF(($G28-TODAY())=3,"关注","")</f>
        <v/>
      </c>
      <c r="K28" s="12" t="b">
        <f t="shared" ca="1" si="0"/>
        <v>1</v>
      </c>
    </row>
    <row r="29" spans="2:11">
      <c r="B29" s="23" t="s">
        <v>62</v>
      </c>
      <c r="C29" s="9" t="s">
        <v>45</v>
      </c>
      <c r="D29" s="9" t="s">
        <v>43</v>
      </c>
      <c r="E29" s="6" t="s">
        <v>1</v>
      </c>
      <c r="F29" s="7">
        <v>6748</v>
      </c>
      <c r="G29" s="8">
        <v>41073</v>
      </c>
      <c r="H29" s="32" t="str">
        <f t="array" aca="1" ref="H29" ca="1">IF(($G29-TODAY())=1,"关注","")</f>
        <v/>
      </c>
      <c r="I29" s="30" t="str">
        <f t="array" aca="1" ref="I29" ca="1">IF(($G29-TODAY())=2,"关注","")</f>
        <v/>
      </c>
      <c r="J29" s="31" t="str">
        <f t="array" aca="1" ref="J29" ca="1">IF(($G29-TODAY())=3,"关注","")</f>
        <v/>
      </c>
      <c r="K29" s="12" t="b">
        <f t="shared" ca="1" si="0"/>
        <v>1</v>
      </c>
    </row>
    <row r="30" spans="2:11">
      <c r="B30" s="21" t="s">
        <v>63</v>
      </c>
      <c r="C30" s="4" t="s">
        <v>45</v>
      </c>
      <c r="D30" s="4" t="s">
        <v>43</v>
      </c>
      <c r="E30" s="6" t="s">
        <v>1</v>
      </c>
      <c r="F30" s="7">
        <v>24184</v>
      </c>
      <c r="G30" s="8">
        <v>41072</v>
      </c>
      <c r="H30" s="32" t="str">
        <f t="array" aca="1" ref="H30" ca="1">IF(($G30-TODAY())=1,"关注","")</f>
        <v/>
      </c>
      <c r="I30" s="30" t="str">
        <f t="array" aca="1" ref="I30" ca="1">IF(($G30-TODAY())=2,"关注","")</f>
        <v/>
      </c>
      <c r="J30" s="31" t="str">
        <f t="array" aca="1" ref="J30" ca="1">IF(($G30-TODAY())=3,"关注","")</f>
        <v/>
      </c>
      <c r="K30" s="12" t="b">
        <f t="shared" ca="1" si="0"/>
        <v>1</v>
      </c>
    </row>
    <row r="31" spans="2:11">
      <c r="B31" s="23" t="s">
        <v>64</v>
      </c>
      <c r="C31" s="9" t="s">
        <v>45</v>
      </c>
      <c r="D31" s="9" t="s">
        <v>43</v>
      </c>
      <c r="E31" s="6" t="s">
        <v>1</v>
      </c>
      <c r="F31" s="7">
        <v>1696</v>
      </c>
      <c r="G31" s="8">
        <v>41076</v>
      </c>
      <c r="H31" s="32" t="str">
        <f t="array" aca="1" ref="H31" ca="1">IF(($G31-TODAY())=1,"关注","")</f>
        <v/>
      </c>
      <c r="I31" s="30" t="str">
        <f t="array" aca="1" ref="I31" ca="1">IF(($G31-TODAY())=2,"关注","")</f>
        <v/>
      </c>
      <c r="J31" s="31" t="str">
        <f t="array" aca="1" ref="J31" ca="1">IF(($G31-TODAY())=3,"关注","")</f>
        <v/>
      </c>
      <c r="K31" s="12" t="b">
        <f t="shared" ca="1" si="0"/>
        <v>1</v>
      </c>
    </row>
    <row r="32" spans="2:11">
      <c r="B32" s="23" t="s">
        <v>65</v>
      </c>
      <c r="C32" s="9" t="s">
        <v>45</v>
      </c>
      <c r="D32" s="9" t="s">
        <v>66</v>
      </c>
      <c r="E32" s="9" t="s">
        <v>1</v>
      </c>
      <c r="F32" s="7">
        <v>2840</v>
      </c>
      <c r="G32" s="8">
        <v>41083</v>
      </c>
      <c r="H32" s="32" t="str">
        <f t="array" aca="1" ref="H32" ca="1">IF(($G32-TODAY())=1,"关注","")</f>
        <v/>
      </c>
      <c r="I32" s="30" t="str">
        <f t="array" aca="1" ref="I32" ca="1">IF(($G32-TODAY())=2,"关注","")</f>
        <v/>
      </c>
      <c r="J32" s="31" t="str">
        <f t="array" aca="1" ref="J32" ca="1">IF(($G32-TODAY())=3,"关注","")</f>
        <v/>
      </c>
      <c r="K32" s="12" t="b">
        <f t="shared" ca="1" si="0"/>
        <v>1</v>
      </c>
    </row>
    <row r="33" spans="2:11">
      <c r="B33" s="21" t="s">
        <v>67</v>
      </c>
      <c r="C33" s="4" t="s">
        <v>45</v>
      </c>
      <c r="D33" s="4" t="s">
        <v>66</v>
      </c>
      <c r="E33" s="6" t="s">
        <v>1</v>
      </c>
      <c r="F33" s="7">
        <v>225</v>
      </c>
      <c r="G33" s="8">
        <v>41077</v>
      </c>
      <c r="H33" s="32" t="str">
        <f t="array" aca="1" ref="H33" ca="1">IF(($G33-TODAY())=1,"关注","")</f>
        <v/>
      </c>
      <c r="I33" s="30" t="str">
        <f t="array" aca="1" ref="I33" ca="1">IF(($G33-TODAY())=2,"关注","")</f>
        <v/>
      </c>
      <c r="J33" s="31" t="str">
        <f t="array" aca="1" ref="J33" ca="1">IF(($G33-TODAY())=3,"关注","")</f>
        <v/>
      </c>
      <c r="K33" s="12" t="b">
        <f t="shared" ca="1" si="0"/>
        <v>1</v>
      </c>
    </row>
    <row r="34" spans="2:11">
      <c r="B34" s="21" t="s">
        <v>68</v>
      </c>
      <c r="C34" s="4" t="s">
        <v>45</v>
      </c>
      <c r="D34" s="4" t="s">
        <v>66</v>
      </c>
      <c r="E34" s="6" t="s">
        <v>1</v>
      </c>
      <c r="F34" s="7">
        <v>17434</v>
      </c>
      <c r="G34" s="8">
        <v>41076</v>
      </c>
      <c r="H34" s="32" t="str">
        <f t="array" aca="1" ref="H34" ca="1">IF(($G34-TODAY())=1,"关注","")</f>
        <v/>
      </c>
      <c r="I34" s="30" t="str">
        <f t="array" aca="1" ref="I34" ca="1">IF(($G34-TODAY())=2,"关注","")</f>
        <v/>
      </c>
      <c r="J34" s="31" t="str">
        <f t="array" aca="1" ref="J34" ca="1">IF(($G34-TODAY())=3,"关注","")</f>
        <v/>
      </c>
      <c r="K34" s="12" t="b">
        <f t="shared" ca="1" si="0"/>
        <v>1</v>
      </c>
    </row>
    <row r="35" spans="2:11">
      <c r="B35" s="21" t="s">
        <v>69</v>
      </c>
      <c r="C35" s="4" t="s">
        <v>45</v>
      </c>
      <c r="D35" s="4" t="s">
        <v>66</v>
      </c>
      <c r="E35" s="6" t="s">
        <v>1</v>
      </c>
      <c r="F35" s="7">
        <v>11750</v>
      </c>
      <c r="G35" s="8">
        <v>41078</v>
      </c>
      <c r="H35" s="32" t="str">
        <f t="array" aca="1" ref="H35" ca="1">IF(($G35-TODAY())=1,"关注","")</f>
        <v/>
      </c>
      <c r="I35" s="30" t="str">
        <f t="array" aca="1" ref="I35" ca="1">IF(($G35-TODAY())=2,"关注","")</f>
        <v/>
      </c>
      <c r="J35" s="31" t="str">
        <f t="array" aca="1" ref="J35" ca="1">IF(($G35-TODAY())=3,"关注","")</f>
        <v/>
      </c>
      <c r="K35" s="12" t="b">
        <f t="shared" ca="1" si="0"/>
        <v>1</v>
      </c>
    </row>
    <row r="36" spans="2:11">
      <c r="B36" s="23" t="s">
        <v>70</v>
      </c>
      <c r="C36" s="9" t="s">
        <v>45</v>
      </c>
      <c r="D36" s="9" t="s">
        <v>66</v>
      </c>
      <c r="E36" s="6" t="s">
        <v>1</v>
      </c>
      <c r="F36" s="7">
        <v>120678</v>
      </c>
      <c r="G36" s="8">
        <v>41079</v>
      </c>
      <c r="H36" s="32" t="str">
        <f t="array" aca="1" ref="H36" ca="1">IF(($G36-TODAY())=1,"关注","")</f>
        <v/>
      </c>
      <c r="I36" s="30" t="str">
        <f t="array" aca="1" ref="I36" ca="1">IF(($G36-TODAY())=2,"关注","")</f>
        <v/>
      </c>
      <c r="J36" s="31" t="str">
        <f t="array" aca="1" ref="J36" ca="1">IF(($G36-TODAY())=3,"关注","")</f>
        <v/>
      </c>
      <c r="K36" s="12" t="b">
        <f t="shared" ca="1" si="0"/>
        <v>1</v>
      </c>
    </row>
    <row r="37" spans="2:11">
      <c r="B37" s="23" t="s">
        <v>71</v>
      </c>
      <c r="C37" s="9" t="s">
        <v>45</v>
      </c>
      <c r="D37" s="9" t="s">
        <v>66</v>
      </c>
      <c r="E37" s="6" t="s">
        <v>1</v>
      </c>
      <c r="F37" s="7">
        <v>6502</v>
      </c>
      <c r="G37" s="8">
        <v>41080</v>
      </c>
      <c r="H37" s="32" t="str">
        <f t="array" aca="1" ref="H37" ca="1">IF(($G37-TODAY())=1,"关注","")</f>
        <v/>
      </c>
      <c r="I37" s="30" t="str">
        <f t="array" aca="1" ref="I37" ca="1">IF(($G37-TODAY())=2,"关注","")</f>
        <v/>
      </c>
      <c r="J37" s="31" t="str">
        <f t="array" aca="1" ref="J37" ca="1">IF(($G37-TODAY())=3,"关注","")</f>
        <v/>
      </c>
      <c r="K37" s="12" t="b">
        <f t="shared" ca="1" si="0"/>
        <v>1</v>
      </c>
    </row>
    <row r="38" spans="2:11">
      <c r="B38" s="23" t="s">
        <v>72</v>
      </c>
      <c r="C38" s="9" t="s">
        <v>45</v>
      </c>
      <c r="D38" s="9" t="s">
        <v>66</v>
      </c>
      <c r="E38" s="6" t="s">
        <v>1</v>
      </c>
      <c r="F38" s="7">
        <v>1200</v>
      </c>
      <c r="G38" s="8">
        <v>41083</v>
      </c>
      <c r="H38" s="32" t="str">
        <f t="array" aca="1" ref="H38" ca="1">IF(($G38-TODAY())=1,"关注","")</f>
        <v/>
      </c>
      <c r="I38" s="30" t="str">
        <f t="array" aca="1" ref="I38" ca="1">IF(($G38-TODAY())=2,"关注","")</f>
        <v/>
      </c>
      <c r="J38" s="31" t="str">
        <f t="array" aca="1" ref="J38" ca="1">IF(($G38-TODAY())=3,"关注","")</f>
        <v/>
      </c>
      <c r="K38" s="12" t="b">
        <f t="shared" ca="1" si="0"/>
        <v>1</v>
      </c>
    </row>
    <row r="39" spans="2:11">
      <c r="B39" s="23" t="s">
        <v>73</v>
      </c>
      <c r="C39" s="9" t="s">
        <v>45</v>
      </c>
      <c r="D39" s="9" t="s">
        <v>46</v>
      </c>
      <c r="E39" s="6" t="s">
        <v>1</v>
      </c>
      <c r="F39" s="7">
        <v>63887.739999999991</v>
      </c>
      <c r="G39" s="8">
        <v>41076</v>
      </c>
      <c r="H39" s="32" t="str">
        <f t="array" aca="1" ref="H39" ca="1">IF(($G39-TODAY())=1,"关注","")</f>
        <v/>
      </c>
      <c r="I39" s="30" t="str">
        <f t="array" aca="1" ref="I39" ca="1">IF(($G39-TODAY())=2,"关注","")</f>
        <v/>
      </c>
      <c r="J39" s="31" t="str">
        <f t="array" aca="1" ref="J39" ca="1">IF(($G39-TODAY())=3,"关注","")</f>
        <v/>
      </c>
      <c r="K39" s="12" t="b">
        <f t="shared" ca="1" si="0"/>
        <v>1</v>
      </c>
    </row>
    <row r="40" spans="2:11">
      <c r="B40" s="21" t="s">
        <v>74</v>
      </c>
      <c r="C40" s="4" t="s">
        <v>45</v>
      </c>
      <c r="D40" s="4" t="s">
        <v>46</v>
      </c>
      <c r="E40" s="6" t="s">
        <v>1</v>
      </c>
      <c r="F40" s="7">
        <v>16854.349999999999</v>
      </c>
      <c r="G40" s="8">
        <v>41083</v>
      </c>
      <c r="H40" s="32" t="str">
        <f t="array" aca="1" ref="H40" ca="1">IF(($G40-TODAY())=1,"关注","")</f>
        <v/>
      </c>
      <c r="I40" s="30" t="str">
        <f t="array" aca="1" ref="I40" ca="1">IF(($G40-TODAY())=2,"关注","")</f>
        <v/>
      </c>
      <c r="J40" s="31" t="str">
        <f t="array" aca="1" ref="J40" ca="1">IF(($G40-TODAY())=3,"关注","")</f>
        <v/>
      </c>
      <c r="K40" s="12" t="b">
        <f t="shared" ca="1" si="0"/>
        <v>1</v>
      </c>
    </row>
    <row r="41" spans="2:11">
      <c r="B41" s="21" t="s">
        <v>75</v>
      </c>
      <c r="C41" s="4" t="s">
        <v>45</v>
      </c>
      <c r="D41" s="4" t="s">
        <v>46</v>
      </c>
      <c r="E41" s="6" t="s">
        <v>1</v>
      </c>
      <c r="F41" s="7">
        <v>8461</v>
      </c>
      <c r="G41" s="8">
        <v>41084</v>
      </c>
      <c r="H41" s="32" t="str">
        <f t="array" aca="1" ref="H41" ca="1">IF(($G41-TODAY())=1,"关注","")</f>
        <v/>
      </c>
      <c r="I41" s="30" t="str">
        <f t="array" aca="1" ref="I41" ca="1">IF(($G41-TODAY())=2,"关注","")</f>
        <v/>
      </c>
      <c r="J41" s="31" t="str">
        <f t="array" aca="1" ref="J41" ca="1">IF(($G41-TODAY())=3,"关注","")</f>
        <v/>
      </c>
      <c r="K41" s="12" t="b">
        <f t="shared" ca="1" si="0"/>
        <v>1</v>
      </c>
    </row>
    <row r="42" spans="2:11">
      <c r="B42" s="21" t="s">
        <v>76</v>
      </c>
      <c r="C42" s="4" t="s">
        <v>45</v>
      </c>
      <c r="D42" s="4" t="s">
        <v>46</v>
      </c>
      <c r="E42" s="6" t="s">
        <v>1</v>
      </c>
      <c r="F42" s="7">
        <v>452716</v>
      </c>
      <c r="G42" s="8">
        <v>41083</v>
      </c>
      <c r="H42" s="32" t="str">
        <f t="array" aca="1" ref="H42" ca="1">IF(($G42-TODAY())=1,"关注","")</f>
        <v/>
      </c>
      <c r="I42" s="30" t="str">
        <f t="array" aca="1" ref="I42" ca="1">IF(($G42-TODAY())=2,"关注","")</f>
        <v/>
      </c>
      <c r="J42" s="31" t="str">
        <f t="array" aca="1" ref="J42" ca="1">IF(($G42-TODAY())=3,"关注","")</f>
        <v/>
      </c>
      <c r="K42" s="12" t="b">
        <f t="shared" ca="1" si="0"/>
        <v>1</v>
      </c>
    </row>
    <row r="43" spans="2:11">
      <c r="B43" s="21" t="s">
        <v>77</v>
      </c>
      <c r="C43" s="4" t="s">
        <v>45</v>
      </c>
      <c r="D43" s="4" t="s">
        <v>78</v>
      </c>
      <c r="E43" s="6" t="s">
        <v>1</v>
      </c>
      <c r="F43" s="7">
        <v>7503</v>
      </c>
      <c r="G43" s="8">
        <v>41079</v>
      </c>
      <c r="H43" s="32" t="str">
        <f t="array" aca="1" ref="H43" ca="1">IF(($G43-TODAY())=1,"关注","")</f>
        <v/>
      </c>
      <c r="I43" s="30" t="str">
        <f t="array" aca="1" ref="I43" ca="1">IF(($G43-TODAY())=2,"关注","")</f>
        <v/>
      </c>
      <c r="J43" s="31" t="str">
        <f t="array" aca="1" ref="J43" ca="1">IF(($G43-TODAY())=3,"关注","")</f>
        <v/>
      </c>
      <c r="K43" s="12" t="b">
        <f t="shared" ca="1" si="0"/>
        <v>1</v>
      </c>
    </row>
    <row r="44" spans="2:11">
      <c r="B44" s="21" t="s">
        <v>79</v>
      </c>
      <c r="C44" s="4" t="s">
        <v>45</v>
      </c>
      <c r="D44" s="4" t="s">
        <v>78</v>
      </c>
      <c r="E44" s="6" t="s">
        <v>1</v>
      </c>
      <c r="F44" s="7">
        <v>29265.77</v>
      </c>
      <c r="G44" s="8">
        <v>41210</v>
      </c>
      <c r="H44" s="32" t="str">
        <f t="array" aca="1" ref="H44" ca="1">IF(($G44-TODAY())=1,"关注","")</f>
        <v/>
      </c>
      <c r="I44" s="30" t="str">
        <f t="array" aca="1" ref="I44" ca="1">IF(($G44-TODAY())=2,"关注","")</f>
        <v/>
      </c>
      <c r="J44" s="31" t="str">
        <f t="array" aca="1" ref="J44" ca="1">IF(($G44-TODAY())=3,"关注","")</f>
        <v/>
      </c>
      <c r="K44" s="12" t="b">
        <f t="shared" ca="1" si="0"/>
        <v>1</v>
      </c>
    </row>
    <row r="45" spans="2:11">
      <c r="B45" s="23" t="s">
        <v>80</v>
      </c>
      <c r="C45" s="9" t="s">
        <v>45</v>
      </c>
      <c r="D45" s="9" t="s">
        <v>43</v>
      </c>
      <c r="E45" s="6" t="s">
        <v>1</v>
      </c>
      <c r="F45" s="7">
        <v>25237</v>
      </c>
      <c r="G45" s="8">
        <v>41089</v>
      </c>
      <c r="H45" s="32" t="str">
        <f t="array" aca="1" ref="H45" ca="1">IF(($G45-TODAY())=1,"关注","")</f>
        <v/>
      </c>
      <c r="I45" s="30" t="str">
        <f t="array" aca="1" ref="I45" ca="1">IF(($G45-TODAY())=2,"关注","")</f>
        <v/>
      </c>
      <c r="J45" s="31" t="str">
        <f t="array" aca="1" ref="J45" ca="1">IF(($G45-TODAY())=3,"关注","")</f>
        <v/>
      </c>
      <c r="K45" s="12" t="b">
        <f t="shared" ca="1" si="0"/>
        <v>1</v>
      </c>
    </row>
    <row r="46" spans="2:11">
      <c r="B46" s="21" t="s">
        <v>81</v>
      </c>
      <c r="C46" s="4" t="s">
        <v>45</v>
      </c>
      <c r="D46" s="4" t="s">
        <v>43</v>
      </c>
      <c r="E46" s="6" t="s">
        <v>1</v>
      </c>
      <c r="F46" s="7">
        <v>25482</v>
      </c>
      <c r="G46" s="8">
        <v>41090</v>
      </c>
      <c r="H46" s="32" t="str">
        <f t="array" aca="1" ref="H46" ca="1">IF(($G46-TODAY())=1,"关注","")</f>
        <v/>
      </c>
      <c r="I46" s="30" t="str">
        <f t="array" aca="1" ref="I46" ca="1">IF(($G46-TODAY())=2,"关注","")</f>
        <v/>
      </c>
      <c r="J46" s="31" t="str">
        <f t="array" aca="1" ref="J46" ca="1">IF(($G46-TODAY())=3,"关注","")</f>
        <v/>
      </c>
      <c r="K46" s="12" t="b">
        <f t="shared" ca="1" si="0"/>
        <v>1</v>
      </c>
    </row>
    <row r="47" spans="2:11">
      <c r="B47" s="21" t="s">
        <v>82</v>
      </c>
      <c r="C47" s="4" t="s">
        <v>45</v>
      </c>
      <c r="D47" s="4" t="s">
        <v>43</v>
      </c>
      <c r="E47" s="6" t="s">
        <v>1</v>
      </c>
      <c r="F47" s="7">
        <v>7468</v>
      </c>
      <c r="G47" s="8">
        <v>41077</v>
      </c>
      <c r="H47" s="32" t="str">
        <f t="array" aca="1" ref="H47" ca="1">IF(($G47-TODAY())=1,"关注","")</f>
        <v/>
      </c>
      <c r="I47" s="30" t="str">
        <f t="array" aca="1" ref="I47" ca="1">IF(($G47-TODAY())=2,"关注","")</f>
        <v/>
      </c>
      <c r="J47" s="31" t="str">
        <f t="array" aca="1" ref="J47" ca="1">IF(($G47-TODAY())=3,"关注","")</f>
        <v/>
      </c>
      <c r="K47" s="12" t="b">
        <f t="shared" ca="1" si="0"/>
        <v>1</v>
      </c>
    </row>
    <row r="48" spans="2:11">
      <c r="B48" s="21" t="s">
        <v>83</v>
      </c>
      <c r="C48" s="4" t="s">
        <v>45</v>
      </c>
      <c r="D48" s="4" t="s">
        <v>43</v>
      </c>
      <c r="E48" s="6" t="s">
        <v>1</v>
      </c>
      <c r="F48" s="7">
        <v>16240</v>
      </c>
      <c r="G48" s="8">
        <v>41086</v>
      </c>
      <c r="H48" s="32" t="str">
        <f t="array" aca="1" ref="H48" ca="1">IF(($G48-TODAY())=1,"关注","")</f>
        <v/>
      </c>
      <c r="I48" s="30" t="str">
        <f t="array" aca="1" ref="I48" ca="1">IF(($G48-TODAY())=2,"关注","")</f>
        <v/>
      </c>
      <c r="J48" s="31" t="str">
        <f t="array" aca="1" ref="J48" ca="1">IF(($G48-TODAY())=3,"关注","")</f>
        <v/>
      </c>
      <c r="K48" s="12" t="b">
        <f t="shared" ca="1" si="0"/>
        <v>1</v>
      </c>
    </row>
    <row r="49" spans="2:11">
      <c r="B49" s="23" t="s">
        <v>84</v>
      </c>
      <c r="C49" s="9" t="s">
        <v>45</v>
      </c>
      <c r="D49" s="9" t="s">
        <v>78</v>
      </c>
      <c r="E49" s="6" t="s">
        <v>1</v>
      </c>
      <c r="F49" s="7">
        <v>20974.6</v>
      </c>
      <c r="G49" s="8">
        <v>41090</v>
      </c>
      <c r="H49" s="32" t="str">
        <f t="array" aca="1" ref="H49" ca="1">IF(($G49-TODAY())=1,"关注","")</f>
        <v/>
      </c>
      <c r="I49" s="30" t="str">
        <f t="array" aca="1" ref="I49" ca="1">IF(($G49-TODAY())=2,"关注","")</f>
        <v/>
      </c>
      <c r="J49" s="31" t="str">
        <f t="array" aca="1" ref="J49" ca="1">IF(($G49-TODAY())=3,"关注","")</f>
        <v/>
      </c>
      <c r="K49" s="12" t="b">
        <f t="shared" ca="1" si="0"/>
        <v>1</v>
      </c>
    </row>
    <row r="50" spans="2:11">
      <c r="B50" s="21" t="s">
        <v>85</v>
      </c>
      <c r="C50" s="4" t="s">
        <v>45</v>
      </c>
      <c r="D50" s="4" t="s">
        <v>78</v>
      </c>
      <c r="E50" s="6" t="s">
        <v>1</v>
      </c>
      <c r="F50" s="7">
        <v>123231</v>
      </c>
      <c r="G50" s="8">
        <v>41088</v>
      </c>
      <c r="H50" s="32" t="str">
        <f t="array" aca="1" ref="H50" ca="1">IF(($G50-TODAY())=1,"关注","")</f>
        <v/>
      </c>
      <c r="I50" s="30" t="str">
        <f t="array" aca="1" ref="I50" ca="1">IF(($G50-TODAY())=2,"关注","")</f>
        <v/>
      </c>
      <c r="J50" s="31" t="str">
        <f t="array" aca="1" ref="J50" ca="1">IF(($G50-TODAY())=3,"关注","")</f>
        <v/>
      </c>
      <c r="K50" s="12" t="b">
        <f t="shared" ca="1" si="0"/>
        <v>1</v>
      </c>
    </row>
    <row r="51" spans="2:11">
      <c r="B51" s="21" t="s">
        <v>86</v>
      </c>
      <c r="C51" s="4" t="s">
        <v>45</v>
      </c>
      <c r="D51" s="4" t="s">
        <v>46</v>
      </c>
      <c r="E51" s="6" t="s">
        <v>1</v>
      </c>
      <c r="F51" s="7">
        <v>1605</v>
      </c>
      <c r="G51" s="8">
        <v>41080</v>
      </c>
      <c r="H51" s="32" t="str">
        <f t="array" aca="1" ref="H51" ca="1">IF(($G51-TODAY())=1,"关注","")</f>
        <v/>
      </c>
      <c r="I51" s="30" t="str">
        <f t="array" aca="1" ref="I51" ca="1">IF(($G51-TODAY())=2,"关注","")</f>
        <v/>
      </c>
      <c r="J51" s="31" t="str">
        <f t="array" aca="1" ref="J51" ca="1">IF(($G51-TODAY())=3,"关注","")</f>
        <v/>
      </c>
      <c r="K51" s="12" t="b">
        <f t="shared" ca="1" si="0"/>
        <v>1</v>
      </c>
    </row>
    <row r="52" spans="2:11">
      <c r="B52" s="21" t="s">
        <v>87</v>
      </c>
      <c r="C52" s="4" t="s">
        <v>45</v>
      </c>
      <c r="D52" s="4" t="s">
        <v>78</v>
      </c>
      <c r="E52" s="6" t="s">
        <v>1</v>
      </c>
      <c r="F52" s="7">
        <v>1208.6299999999974</v>
      </c>
      <c r="G52" s="8">
        <v>41065</v>
      </c>
      <c r="H52" s="32" t="str">
        <f t="array" aca="1" ref="H52" ca="1">IF(($G52-TODAY())=1,"关注","")</f>
        <v/>
      </c>
      <c r="I52" s="30" t="str">
        <f t="array" aca="1" ref="I52" ca="1">IF(($G52-TODAY())=2,"关注","")</f>
        <v/>
      </c>
      <c r="J52" s="31" t="str">
        <f t="array" aca="1" ref="J52" ca="1">IF(($G52-TODAY())=3,"关注","")</f>
        <v/>
      </c>
      <c r="K52" s="12" t="b">
        <f t="shared" ca="1" si="0"/>
        <v>1</v>
      </c>
    </row>
    <row r="53" spans="2:11">
      <c r="B53" s="21" t="s">
        <v>88</v>
      </c>
      <c r="C53" s="4" t="s">
        <v>45</v>
      </c>
      <c r="D53" s="4" t="s">
        <v>51</v>
      </c>
      <c r="E53" s="6" t="s">
        <v>1</v>
      </c>
      <c r="F53" s="7">
        <v>173857</v>
      </c>
      <c r="G53" s="8">
        <v>41066</v>
      </c>
      <c r="H53" s="32" t="str">
        <f t="array" aca="1" ref="H53" ca="1">IF(($G53-TODAY())=1,"关注","")</f>
        <v/>
      </c>
      <c r="I53" s="30" t="str">
        <f t="array" aca="1" ref="I53" ca="1">IF(($G53-TODAY())=2,"关注","")</f>
        <v/>
      </c>
      <c r="J53" s="31" t="str">
        <f t="array" aca="1" ref="J53" ca="1">IF(($G53-TODAY())=3,"关注","")</f>
        <v/>
      </c>
      <c r="K53" s="12" t="b">
        <f t="shared" ca="1" si="0"/>
        <v>1</v>
      </c>
    </row>
    <row r="54" spans="2:11">
      <c r="B54" s="21" t="s">
        <v>89</v>
      </c>
      <c r="C54" s="4" t="s">
        <v>45</v>
      </c>
      <c r="D54" s="4" t="s">
        <v>51</v>
      </c>
      <c r="E54" s="6" t="s">
        <v>1</v>
      </c>
      <c r="F54" s="7">
        <v>176738</v>
      </c>
      <c r="G54" s="8">
        <v>41084</v>
      </c>
      <c r="H54" s="32" t="str">
        <f t="array" aca="1" ref="H54" ca="1">IF(($G54-TODAY())=1,"关注","")</f>
        <v/>
      </c>
      <c r="I54" s="30" t="str">
        <f t="array" aca="1" ref="I54" ca="1">IF(($G54-TODAY())=2,"关注","")</f>
        <v/>
      </c>
      <c r="J54" s="31" t="str">
        <f t="array" aca="1" ref="J54" ca="1">IF(($G54-TODAY())=3,"关注","")</f>
        <v/>
      </c>
      <c r="K54" s="12" t="b">
        <f t="shared" ca="1" si="0"/>
        <v>1</v>
      </c>
    </row>
    <row r="55" spans="2:11">
      <c r="B55" s="21" t="s">
        <v>90</v>
      </c>
      <c r="C55" s="4" t="s">
        <v>45</v>
      </c>
      <c r="D55" s="4" t="s">
        <v>36</v>
      </c>
      <c r="E55" s="6" t="s">
        <v>1</v>
      </c>
      <c r="F55" s="7">
        <v>447459.86</v>
      </c>
      <c r="G55" s="8">
        <v>41076</v>
      </c>
      <c r="H55" s="32" t="str">
        <f t="array" aca="1" ref="H55" ca="1">IF(($G55-TODAY())=1,"关注","")</f>
        <v/>
      </c>
      <c r="I55" s="30" t="str">
        <f t="array" aca="1" ref="I55" ca="1">IF(($G55-TODAY())=2,"关注","")</f>
        <v/>
      </c>
      <c r="J55" s="31" t="str">
        <f t="array" aca="1" ref="J55" ca="1">IF(($G55-TODAY())=3,"关注","")</f>
        <v/>
      </c>
      <c r="K55" s="12" t="b">
        <f t="shared" ca="1" si="0"/>
        <v>1</v>
      </c>
    </row>
    <row r="56" spans="2:11">
      <c r="B56" s="21" t="s">
        <v>2</v>
      </c>
      <c r="C56" s="4" t="s">
        <v>91</v>
      </c>
      <c r="D56" s="4" t="s">
        <v>43</v>
      </c>
      <c r="E56" s="6" t="s">
        <v>28</v>
      </c>
      <c r="F56" s="7">
        <v>6174.6699999999983</v>
      </c>
      <c r="G56" s="8">
        <v>41075</v>
      </c>
      <c r="H56" s="32" t="str">
        <f t="array" aca="1" ref="H56" ca="1">IF(($G56-TODAY())=1,"关注","")</f>
        <v/>
      </c>
      <c r="I56" s="30" t="str">
        <f t="array" aca="1" ref="I56" ca="1">IF(($G56-TODAY())=2,"关注","")</f>
        <v/>
      </c>
      <c r="J56" s="31" t="str">
        <f t="array" aca="1" ref="J56" ca="1">IF(($G56-TODAY())=3,"关注","")</f>
        <v/>
      </c>
      <c r="K56" s="12" t="b">
        <f t="shared" ca="1" si="0"/>
        <v>1</v>
      </c>
    </row>
    <row r="57" spans="2:11">
      <c r="B57" s="21" t="s">
        <v>3</v>
      </c>
      <c r="C57" s="4" t="s">
        <v>91</v>
      </c>
      <c r="D57" s="4" t="s">
        <v>43</v>
      </c>
      <c r="E57" s="6" t="s">
        <v>28</v>
      </c>
      <c r="F57" s="7">
        <v>175</v>
      </c>
      <c r="G57" s="8">
        <v>41083</v>
      </c>
      <c r="H57" s="32" t="str">
        <f t="array" aca="1" ref="H57" ca="1">IF(($G57-TODAY())=1,"关注","")</f>
        <v/>
      </c>
      <c r="I57" s="30" t="str">
        <f t="array" aca="1" ref="I57" ca="1">IF(($G57-TODAY())=2,"关注","")</f>
        <v/>
      </c>
      <c r="J57" s="31" t="str">
        <f t="array" aca="1" ref="J57" ca="1">IF(($G57-TODAY())=3,"关注","")</f>
        <v/>
      </c>
      <c r="K57" s="12" t="b">
        <f t="shared" ca="1" si="0"/>
        <v>1</v>
      </c>
    </row>
    <row r="58" spans="2:11">
      <c r="B58" s="21" t="s">
        <v>4</v>
      </c>
      <c r="C58" s="4" t="s">
        <v>91</v>
      </c>
      <c r="D58" s="4" t="s">
        <v>46</v>
      </c>
      <c r="E58" s="6" t="s">
        <v>28</v>
      </c>
      <c r="F58" s="7">
        <v>3041</v>
      </c>
      <c r="G58" s="8">
        <v>41082</v>
      </c>
      <c r="H58" s="32" t="str">
        <f t="array" aca="1" ref="H58" ca="1">IF(($G58-TODAY())=1,"关注","")</f>
        <v/>
      </c>
      <c r="I58" s="30" t="str">
        <f t="array" aca="1" ref="I58" ca="1">IF(($G58-TODAY())=2,"关注","")</f>
        <v/>
      </c>
      <c r="J58" s="31" t="str">
        <f t="array" aca="1" ref="J58" ca="1">IF(($G58-TODAY())=3,"关注","")</f>
        <v/>
      </c>
      <c r="K58" s="12" t="b">
        <f t="shared" ca="1" si="0"/>
        <v>1</v>
      </c>
    </row>
    <row r="59" spans="2:11">
      <c r="B59" s="21" t="s">
        <v>5</v>
      </c>
      <c r="C59" s="4" t="s">
        <v>91</v>
      </c>
      <c r="D59" s="4" t="s">
        <v>46</v>
      </c>
      <c r="E59" s="6" t="s">
        <v>28</v>
      </c>
      <c r="F59" s="7">
        <v>1696</v>
      </c>
      <c r="G59" s="8">
        <v>41083</v>
      </c>
      <c r="H59" s="32" t="str">
        <f t="array" aca="1" ref="H59" ca="1">IF(($G59-TODAY())=1,"关注","")</f>
        <v/>
      </c>
      <c r="I59" s="30" t="str">
        <f t="array" aca="1" ref="I59" ca="1">IF(($G59-TODAY())=2,"关注","")</f>
        <v/>
      </c>
      <c r="J59" s="31" t="str">
        <f t="array" aca="1" ref="J59" ca="1">IF(($G59-TODAY())=3,"关注","")</f>
        <v/>
      </c>
      <c r="K59" s="12" t="b">
        <f t="shared" ca="1" si="0"/>
        <v>1</v>
      </c>
    </row>
    <row r="60" spans="2:11">
      <c r="B60" s="21" t="s">
        <v>6</v>
      </c>
      <c r="C60" s="4" t="s">
        <v>91</v>
      </c>
      <c r="D60" s="4" t="s">
        <v>46</v>
      </c>
      <c r="E60" s="6" t="s">
        <v>28</v>
      </c>
      <c r="F60" s="7">
        <v>144</v>
      </c>
      <c r="G60" s="8">
        <v>41085</v>
      </c>
      <c r="H60" s="32" t="str">
        <f t="array" aca="1" ref="H60" ca="1">IF(($G60-TODAY())=1,"关注","")</f>
        <v/>
      </c>
      <c r="I60" s="30" t="str">
        <f t="array" aca="1" ref="I60" ca="1">IF(($G60-TODAY())=2,"关注","")</f>
        <v/>
      </c>
      <c r="J60" s="31" t="str">
        <f t="array" aca="1" ref="J60" ca="1">IF(($G60-TODAY())=3,"关注","")</f>
        <v/>
      </c>
      <c r="K60" s="12" t="b">
        <f t="shared" ca="1" si="0"/>
        <v>1</v>
      </c>
    </row>
    <row r="61" spans="2:11">
      <c r="B61" s="21" t="s">
        <v>7</v>
      </c>
      <c r="C61" s="4" t="s">
        <v>91</v>
      </c>
      <c r="D61" s="4" t="s">
        <v>46</v>
      </c>
      <c r="E61" s="6" t="s">
        <v>28</v>
      </c>
      <c r="F61" s="7">
        <v>2670</v>
      </c>
      <c r="G61" s="8">
        <v>41082</v>
      </c>
      <c r="H61" s="32" t="str">
        <f t="array" aca="1" ref="H61" ca="1">IF(($G61-TODAY())=1,"关注","")</f>
        <v/>
      </c>
      <c r="I61" s="30" t="str">
        <f t="array" aca="1" ref="I61" ca="1">IF(($G61-TODAY())=2,"关注","")</f>
        <v/>
      </c>
      <c r="J61" s="31" t="str">
        <f t="array" aca="1" ref="J61" ca="1">IF(($G61-TODAY())=3,"关注","")</f>
        <v/>
      </c>
      <c r="K61" s="12" t="b">
        <f t="shared" ca="1" si="0"/>
        <v>1</v>
      </c>
    </row>
    <row r="62" spans="2:11">
      <c r="B62" s="21" t="s">
        <v>8</v>
      </c>
      <c r="C62" s="4" t="s">
        <v>91</v>
      </c>
      <c r="D62" s="4" t="s">
        <v>46</v>
      </c>
      <c r="E62" s="6" t="s">
        <v>28</v>
      </c>
      <c r="F62" s="7">
        <v>2717</v>
      </c>
      <c r="G62" s="8">
        <v>41083</v>
      </c>
      <c r="H62" s="32" t="str">
        <f t="array" aca="1" ref="H62" ca="1">IF(($G62-TODAY())=1,"关注","")</f>
        <v/>
      </c>
      <c r="I62" s="30" t="str">
        <f t="array" aca="1" ref="I62" ca="1">IF(($G62-TODAY())=2,"关注","")</f>
        <v/>
      </c>
      <c r="J62" s="31" t="str">
        <f t="array" aca="1" ref="J62" ca="1">IF(($G62-TODAY())=3,"关注","")</f>
        <v/>
      </c>
      <c r="K62" s="12" t="b">
        <f t="shared" ca="1" si="0"/>
        <v>1</v>
      </c>
    </row>
    <row r="63" spans="2:11">
      <c r="B63" s="21" t="s">
        <v>9</v>
      </c>
      <c r="C63" s="4" t="s">
        <v>91</v>
      </c>
      <c r="D63" s="4" t="s">
        <v>46</v>
      </c>
      <c r="E63" s="6" t="s">
        <v>28</v>
      </c>
      <c r="F63" s="7">
        <v>2670</v>
      </c>
      <c r="G63" s="8">
        <v>41084</v>
      </c>
      <c r="H63" s="32" t="str">
        <f t="array" aca="1" ref="H63" ca="1">IF(($G63-TODAY())=1,"关注","")</f>
        <v/>
      </c>
      <c r="I63" s="30" t="str">
        <f t="array" aca="1" ref="I63" ca="1">IF(($G63-TODAY())=2,"关注","")</f>
        <v/>
      </c>
      <c r="J63" s="31" t="str">
        <f t="array" aca="1" ref="J63" ca="1">IF(($G63-TODAY())=3,"关注","")</f>
        <v/>
      </c>
      <c r="K63" s="12" t="b">
        <f t="shared" ca="1" si="0"/>
        <v>1</v>
      </c>
    </row>
    <row r="64" spans="2:11">
      <c r="B64" s="21" t="s">
        <v>10</v>
      </c>
      <c r="C64" s="4" t="s">
        <v>91</v>
      </c>
      <c r="D64" s="4" t="s">
        <v>46</v>
      </c>
      <c r="E64" s="6" t="s">
        <v>28</v>
      </c>
      <c r="F64" s="7">
        <v>1780</v>
      </c>
      <c r="G64" s="8">
        <v>41072</v>
      </c>
      <c r="H64" s="32" t="str">
        <f t="array" aca="1" ref="H64" ca="1">IF(($G64-TODAY())=1,"关注","")</f>
        <v/>
      </c>
      <c r="I64" s="30" t="str">
        <f t="array" aca="1" ref="I64" ca="1">IF(($G64-TODAY())=2,"关注","")</f>
        <v/>
      </c>
      <c r="J64" s="31" t="str">
        <f t="array" aca="1" ref="J64" ca="1">IF(($G64-TODAY())=3,"关注","")</f>
        <v/>
      </c>
      <c r="K64" s="12" t="b">
        <f t="shared" ca="1" si="0"/>
        <v>1</v>
      </c>
    </row>
    <row r="65" spans="2:11">
      <c r="B65" s="21" t="s">
        <v>11</v>
      </c>
      <c r="C65" s="4" t="s">
        <v>91</v>
      </c>
      <c r="D65" s="4" t="s">
        <v>46</v>
      </c>
      <c r="E65" s="6" t="s">
        <v>28</v>
      </c>
      <c r="F65" s="7">
        <v>42207</v>
      </c>
      <c r="G65" s="8">
        <v>41078</v>
      </c>
      <c r="H65" s="32" t="str">
        <f t="array" aca="1" ref="H65" ca="1">IF(($G65-TODAY())=1,"关注","")</f>
        <v/>
      </c>
      <c r="I65" s="30" t="str">
        <f t="array" aca="1" ref="I65" ca="1">IF(($G65-TODAY())=2,"关注","")</f>
        <v/>
      </c>
      <c r="J65" s="31" t="str">
        <f t="array" aca="1" ref="J65" ca="1">IF(($G65-TODAY())=3,"关注","")</f>
        <v/>
      </c>
      <c r="K65" s="12" t="b">
        <f t="shared" ca="1" si="0"/>
        <v>1</v>
      </c>
    </row>
    <row r="66" spans="2:11">
      <c r="B66" s="21" t="s">
        <v>12</v>
      </c>
      <c r="C66" s="4" t="s">
        <v>91</v>
      </c>
      <c r="D66" s="4" t="s">
        <v>78</v>
      </c>
      <c r="E66" s="6" t="s">
        <v>28</v>
      </c>
      <c r="F66" s="7">
        <v>1145</v>
      </c>
      <c r="G66" s="8">
        <v>41080</v>
      </c>
      <c r="H66" s="32" t="str">
        <f t="array" aca="1" ref="H66" ca="1">IF(($G66-TODAY())=1,"关注","")</f>
        <v/>
      </c>
      <c r="I66" s="30" t="str">
        <f t="array" aca="1" ref="I66" ca="1">IF(($G66-TODAY())=2,"关注","")</f>
        <v/>
      </c>
      <c r="J66" s="31" t="str">
        <f t="array" aca="1" ref="J66" ca="1">IF(($G66-TODAY())=3,"关注","")</f>
        <v/>
      </c>
      <c r="K66" s="12" t="b">
        <f t="shared" ca="1" si="0"/>
        <v>1</v>
      </c>
    </row>
    <row r="67" spans="2:11">
      <c r="B67" s="21" t="s">
        <v>13</v>
      </c>
      <c r="C67" s="4" t="s">
        <v>91</v>
      </c>
      <c r="D67" s="4" t="s">
        <v>43</v>
      </c>
      <c r="E67" s="6" t="s">
        <v>28</v>
      </c>
      <c r="F67" s="7">
        <v>960</v>
      </c>
      <c r="G67" s="8">
        <v>41085</v>
      </c>
      <c r="H67" s="32" t="str">
        <f t="array" aca="1" ref="H67" ca="1">IF(($G67-TODAY())=1,"关注","")</f>
        <v/>
      </c>
      <c r="I67" s="30" t="str">
        <f t="array" aca="1" ref="I67" ca="1">IF(($G67-TODAY())=2,"关注","")</f>
        <v/>
      </c>
      <c r="J67" s="31" t="str">
        <f t="array" aca="1" ref="J67" ca="1">IF(($G67-TODAY())=3,"关注","")</f>
        <v/>
      </c>
      <c r="K67" s="12" t="b">
        <f t="shared" ca="1" si="0"/>
        <v>1</v>
      </c>
    </row>
    <row r="68" spans="2:11">
      <c r="B68" s="21" t="s">
        <v>14</v>
      </c>
      <c r="C68" s="4" t="s">
        <v>45</v>
      </c>
      <c r="D68" s="4" t="s">
        <v>43</v>
      </c>
      <c r="E68" s="6" t="s">
        <v>28</v>
      </c>
      <c r="F68" s="7">
        <v>799722</v>
      </c>
      <c r="G68" s="8">
        <v>41088</v>
      </c>
      <c r="H68" s="32" t="str">
        <f t="array" aca="1" ref="H68" ca="1">IF(($G68-TODAY())=1,"关注","")</f>
        <v/>
      </c>
      <c r="I68" s="30" t="str">
        <f t="array" aca="1" ref="I68" ca="1">IF(($G68-TODAY())=2,"关注","")</f>
        <v/>
      </c>
      <c r="J68" s="31" t="str">
        <f t="array" aca="1" ref="J68" ca="1">IF(($G68-TODAY())=3,"关注","")</f>
        <v/>
      </c>
      <c r="K68" s="12" t="b">
        <f t="shared" ca="1" si="0"/>
        <v>1</v>
      </c>
    </row>
    <row r="69" spans="2:11">
      <c r="B69" s="23" t="s">
        <v>15</v>
      </c>
      <c r="C69" s="9" t="s">
        <v>91</v>
      </c>
      <c r="D69" s="9" t="s">
        <v>66</v>
      </c>
      <c r="E69" s="6" t="s">
        <v>28</v>
      </c>
      <c r="F69" s="7">
        <v>40056</v>
      </c>
      <c r="G69" s="8">
        <v>41089</v>
      </c>
      <c r="H69" s="32" t="str">
        <f t="array" aca="1" ref="H69" ca="1">IF(($G69-TODAY())=1,"关注","")</f>
        <v/>
      </c>
      <c r="I69" s="30" t="str">
        <f t="array" aca="1" ref="I69" ca="1">IF(($G69-TODAY())=2,"关注","")</f>
        <v/>
      </c>
      <c r="J69" s="31" t="str">
        <f t="array" aca="1" ref="J69" ca="1">IF(($G69-TODAY())=3,"关注","")</f>
        <v/>
      </c>
      <c r="K69" s="12" t="b">
        <f t="shared" ref="K69:K75" ca="1" si="1">OR(G69&lt;&gt;"",H69&lt;&gt;"",I69&lt;&gt;"")</f>
        <v>1</v>
      </c>
    </row>
    <row r="70" spans="2:11">
      <c r="B70" s="21" t="s">
        <v>16</v>
      </c>
      <c r="C70" s="4" t="s">
        <v>91</v>
      </c>
      <c r="D70" s="4" t="s">
        <v>78</v>
      </c>
      <c r="E70" s="6" t="s">
        <v>28</v>
      </c>
      <c r="F70" s="7">
        <v>15062</v>
      </c>
      <c r="G70" s="8">
        <v>41080</v>
      </c>
      <c r="H70" s="32" t="str">
        <f t="array" aca="1" ref="H70" ca="1">IF(($G70-TODAY())=1,"关注","")</f>
        <v/>
      </c>
      <c r="I70" s="30" t="str">
        <f t="array" aca="1" ref="I70" ca="1">IF(($G70-TODAY())=2,"关注","")</f>
        <v/>
      </c>
      <c r="J70" s="31" t="str">
        <f t="array" aca="1" ref="J70" ca="1">IF(($G70-TODAY())=3,"关注","")</f>
        <v/>
      </c>
      <c r="K70" s="12" t="b">
        <f t="shared" ca="1" si="1"/>
        <v>1</v>
      </c>
    </row>
    <row r="71" spans="2:11" ht="12" customHeight="1">
      <c r="B71" s="21" t="s">
        <v>17</v>
      </c>
      <c r="C71" s="4" t="s">
        <v>91</v>
      </c>
      <c r="D71" s="10" t="s">
        <v>92</v>
      </c>
      <c r="E71" s="6" t="s">
        <v>28</v>
      </c>
      <c r="F71" s="7">
        <v>450316</v>
      </c>
      <c r="G71" s="8">
        <v>41078</v>
      </c>
      <c r="H71" s="32" t="str">
        <f t="array" aca="1" ref="H71" ca="1">IF(($G71-TODAY())=1,"关注","")</f>
        <v/>
      </c>
      <c r="I71" s="30" t="str">
        <f t="array" aca="1" ref="I71" ca="1">IF(($G71-TODAY())=2,"关注","")</f>
        <v/>
      </c>
      <c r="J71" s="31" t="str">
        <f t="array" aca="1" ref="J71" ca="1">IF(($G71-TODAY())=3,"关注","")</f>
        <v/>
      </c>
      <c r="K71" s="12" t="b">
        <f t="shared" ca="1" si="1"/>
        <v>1</v>
      </c>
    </row>
    <row r="72" spans="2:11">
      <c r="B72" s="21" t="s">
        <v>18</v>
      </c>
      <c r="C72" s="4" t="s">
        <v>91</v>
      </c>
      <c r="D72" s="4" t="s">
        <v>51</v>
      </c>
      <c r="E72" s="6" t="s">
        <v>28</v>
      </c>
      <c r="F72" s="7">
        <v>2599.75</v>
      </c>
      <c r="G72" s="8">
        <v>41080</v>
      </c>
      <c r="H72" s="32" t="str">
        <f t="array" aca="1" ref="H72" ca="1">IF(($G72-TODAY())=1,"关注","")</f>
        <v/>
      </c>
      <c r="I72" s="30" t="str">
        <f t="array" aca="1" ref="I72" ca="1">IF(($G72-TODAY())=2,"关注","")</f>
        <v/>
      </c>
      <c r="J72" s="31" t="str">
        <f t="array" aca="1" ref="J72" ca="1">IF(($G72-TODAY())=3,"关注","")</f>
        <v/>
      </c>
      <c r="K72" s="12" t="b">
        <f t="shared" ca="1" si="1"/>
        <v>1</v>
      </c>
    </row>
    <row r="73" spans="2:11">
      <c r="B73" s="21" t="s">
        <v>19</v>
      </c>
      <c r="C73" s="4" t="s">
        <v>91</v>
      </c>
      <c r="D73" s="4" t="s">
        <v>51</v>
      </c>
      <c r="E73" s="6" t="s">
        <v>28</v>
      </c>
      <c r="F73" s="7">
        <v>499801.7</v>
      </c>
      <c r="G73" s="8">
        <v>41083</v>
      </c>
      <c r="H73" s="32" t="str">
        <f t="array" aca="1" ref="H73" ca="1">IF(($G73-TODAY())=1,"关注","")</f>
        <v/>
      </c>
      <c r="I73" s="30" t="str">
        <f t="array" aca="1" ref="I73" ca="1">IF(($G73-TODAY())=2,"关注","")</f>
        <v/>
      </c>
      <c r="J73" s="31" t="str">
        <f t="array" aca="1" ref="J73" ca="1">IF(($G73-TODAY())=3,"关注","")</f>
        <v/>
      </c>
      <c r="K73" s="12" t="b">
        <f t="shared" ca="1" si="1"/>
        <v>1</v>
      </c>
    </row>
    <row r="74" spans="2:11">
      <c r="B74" s="21" t="s">
        <v>20</v>
      </c>
      <c r="C74" s="4" t="s">
        <v>38</v>
      </c>
      <c r="D74" s="4" t="s">
        <v>93</v>
      </c>
      <c r="E74" s="6" t="s">
        <v>0</v>
      </c>
      <c r="F74" s="7">
        <v>947083.49</v>
      </c>
      <c r="G74" s="8">
        <v>41088</v>
      </c>
      <c r="H74" s="32" t="str">
        <f t="array" aca="1" ref="H74" ca="1">IF(($G74-TODAY())=1,"关注","")</f>
        <v/>
      </c>
      <c r="I74" s="30" t="str">
        <f t="array" aca="1" ref="I74" ca="1">IF(($G74-TODAY())=2,"关注","")</f>
        <v/>
      </c>
      <c r="J74" s="31" t="str">
        <f t="array" aca="1" ref="J74" ca="1">IF(($G74-TODAY())=3,"关注","")</f>
        <v/>
      </c>
      <c r="K74" s="12" t="b">
        <f t="shared" ca="1" si="1"/>
        <v>1</v>
      </c>
    </row>
    <row r="75" spans="2:11" ht="14.25" thickBot="1">
      <c r="B75" s="24" t="s">
        <v>21</v>
      </c>
      <c r="C75" s="25" t="s">
        <v>91</v>
      </c>
      <c r="D75" s="25" t="s">
        <v>93</v>
      </c>
      <c r="E75" s="26" t="s">
        <v>28</v>
      </c>
      <c r="F75" s="27">
        <v>1693</v>
      </c>
      <c r="G75" s="28">
        <v>41076</v>
      </c>
      <c r="H75" s="32" t="str">
        <f t="array" aca="1" ref="H75" ca="1">IF(($G75-TODAY())=1,"关注","")</f>
        <v/>
      </c>
      <c r="I75" s="30" t="str">
        <f t="array" aca="1" ref="I75" ca="1">IF(($G75-TODAY())=2,"关注","")</f>
        <v/>
      </c>
      <c r="J75" s="31" t="str">
        <f t="array" aca="1" ref="J75" ca="1">IF(($G75-TODAY())=3,"关注","")</f>
        <v/>
      </c>
      <c r="K75" s="12" t="b">
        <f t="shared" ca="1" si="1"/>
        <v>1</v>
      </c>
    </row>
    <row r="76" spans="2:11">
      <c r="B76" s="11"/>
      <c r="C76" s="11"/>
      <c r="D76" s="11"/>
      <c r="E76" s="11"/>
      <c r="F76" s="11"/>
      <c r="G76" s="11"/>
      <c r="I76" s="29" t="str">
        <f ca="1">IF((TODAY()-$G76)=2,"关注","")</f>
        <v/>
      </c>
      <c r="J76" s="29" t="str">
        <f ca="1">IF((TODAY()-$G76)=3,"关注","")</f>
        <v/>
      </c>
    </row>
    <row r="77" spans="2:11" ht="9.75" customHeight="1">
      <c r="B77" s="11"/>
      <c r="C77" s="11"/>
      <c r="D77" s="11"/>
      <c r="E77" s="11"/>
      <c r="F77" s="11"/>
      <c r="G77" s="11"/>
      <c r="I77" s="29" t="str">
        <f ca="1">IF((TODAY()-$G77)=2,"关注","")</f>
        <v/>
      </c>
      <c r="J77" s="29" t="str">
        <f ca="1">IF((TODAY()-$G77)=3,"关注","")</f>
        <v/>
      </c>
    </row>
    <row r="78" spans="2:11" ht="36.75" customHeight="1">
      <c r="I78" s="29" t="str">
        <f ca="1">IF((TODAY()-$G78)=2,"关注","")</f>
        <v/>
      </c>
      <c r="J78" s="29" t="str">
        <f ca="1">IF((TODAY()-$G78)=3,"关注","")</f>
        <v/>
      </c>
    </row>
    <row r="80" spans="2:11" ht="27" customHeight="1"/>
    <row r="81" spans="8:10">
      <c r="H81" s="1"/>
      <c r="I81" s="1"/>
      <c r="J81" s="1"/>
    </row>
    <row r="164" spans="2:10">
      <c r="B164" s="11"/>
      <c r="C164" s="11"/>
      <c r="D164" s="11"/>
      <c r="E164" s="11"/>
      <c r="F164" s="11"/>
      <c r="G164" s="11"/>
      <c r="H164" s="1"/>
      <c r="I164" s="1"/>
      <c r="J164" s="1"/>
    </row>
    <row r="165" spans="2:10">
      <c r="B165" s="11"/>
      <c r="C165" s="11"/>
      <c r="D165" s="11"/>
      <c r="E165" s="11"/>
      <c r="F165" s="11"/>
      <c r="G165" s="11"/>
      <c r="H165" s="1"/>
      <c r="I165" s="1"/>
      <c r="J165" s="1"/>
    </row>
    <row r="166" spans="2:10">
      <c r="B166" s="11"/>
      <c r="C166" s="11"/>
      <c r="D166" s="11"/>
      <c r="E166" s="11"/>
      <c r="F166" s="11"/>
      <c r="G166" s="11"/>
      <c r="H166" s="1"/>
      <c r="I166" s="1"/>
      <c r="J166" s="1"/>
    </row>
    <row r="167" spans="2:10">
      <c r="B167" s="11"/>
      <c r="C167" s="11"/>
      <c r="D167" s="11"/>
      <c r="E167" s="11"/>
      <c r="F167" s="11"/>
      <c r="G167" s="11"/>
      <c r="H167" s="1"/>
      <c r="I167" s="1"/>
      <c r="J167" s="1"/>
    </row>
    <row r="168" spans="2:10">
      <c r="B168" s="11"/>
      <c r="C168" s="11"/>
      <c r="D168" s="11"/>
      <c r="E168" s="11"/>
      <c r="F168" s="11"/>
      <c r="G168" s="11"/>
      <c r="H168" s="1"/>
      <c r="I168" s="1"/>
      <c r="J168" s="1"/>
    </row>
    <row r="169" spans="2:10">
      <c r="B169" s="11"/>
      <c r="C169" s="11"/>
      <c r="D169" s="11"/>
      <c r="E169" s="11"/>
      <c r="F169" s="11"/>
      <c r="G169" s="11"/>
      <c r="H169" s="1"/>
      <c r="I169" s="1"/>
      <c r="J169" s="1"/>
    </row>
    <row r="170" spans="2:10">
      <c r="B170" s="11"/>
      <c r="C170" s="11"/>
      <c r="D170" s="11"/>
      <c r="E170" s="11"/>
      <c r="F170" s="11"/>
      <c r="G170" s="11"/>
      <c r="H170" s="1"/>
      <c r="I170" s="1"/>
      <c r="J170" s="1"/>
    </row>
    <row r="171" spans="2:10">
      <c r="B171" s="11"/>
      <c r="C171" s="11"/>
      <c r="D171" s="11"/>
      <c r="E171" s="11"/>
      <c r="F171" s="11"/>
      <c r="G171" s="11"/>
      <c r="H171" s="1"/>
      <c r="I171" s="1"/>
      <c r="J171" s="1"/>
    </row>
    <row r="172" spans="2:10">
      <c r="B172" s="11"/>
      <c r="C172" s="11"/>
      <c r="D172" s="11"/>
      <c r="E172" s="11"/>
      <c r="F172" s="11"/>
      <c r="G172" s="11"/>
      <c r="H172" s="1"/>
      <c r="I172" s="1"/>
      <c r="J172" s="1"/>
    </row>
    <row r="173" spans="2:10">
      <c r="B173" s="11"/>
      <c r="C173" s="11"/>
      <c r="D173" s="11"/>
      <c r="E173" s="11"/>
      <c r="F173" s="11"/>
      <c r="G173" s="11"/>
      <c r="H173" s="1"/>
      <c r="I173" s="1"/>
      <c r="J173" s="1"/>
    </row>
    <row r="174" spans="2:10">
      <c r="B174" s="11"/>
      <c r="C174" s="11"/>
      <c r="D174" s="11"/>
      <c r="E174" s="11"/>
      <c r="F174" s="11"/>
      <c r="G174" s="11"/>
      <c r="H174" s="1"/>
      <c r="I174" s="1"/>
      <c r="J174" s="1"/>
    </row>
    <row r="175" spans="2:10">
      <c r="B175" s="11"/>
      <c r="C175" s="11"/>
      <c r="D175" s="11"/>
      <c r="E175" s="11"/>
      <c r="F175" s="11"/>
      <c r="G175" s="11"/>
      <c r="H175" s="1"/>
      <c r="I175" s="1"/>
      <c r="J175" s="1"/>
    </row>
    <row r="176" spans="2:10">
      <c r="B176" s="11"/>
      <c r="C176" s="11"/>
      <c r="D176" s="11"/>
      <c r="E176" s="11"/>
      <c r="F176" s="11"/>
      <c r="G176" s="11"/>
      <c r="H176" s="1"/>
      <c r="I176" s="1"/>
      <c r="J176" s="1"/>
    </row>
    <row r="177" spans="2:10">
      <c r="B177" s="11"/>
      <c r="C177" s="11"/>
      <c r="D177" s="11"/>
      <c r="E177" s="11"/>
      <c r="F177" s="11"/>
      <c r="G177" s="11"/>
      <c r="H177" s="1"/>
      <c r="I177" s="1"/>
      <c r="J177" s="1"/>
    </row>
    <row r="178" spans="2:10">
      <c r="B178" s="11"/>
      <c r="C178" s="11"/>
      <c r="D178" s="11"/>
      <c r="E178" s="11"/>
      <c r="F178" s="11"/>
      <c r="G178" s="11"/>
      <c r="H178" s="1"/>
      <c r="I178" s="1"/>
      <c r="J178" s="1"/>
    </row>
    <row r="179" spans="2:10">
      <c r="B179" s="11"/>
      <c r="C179" s="11"/>
      <c r="D179" s="11"/>
      <c r="E179" s="11"/>
      <c r="F179" s="11"/>
      <c r="G179" s="11"/>
      <c r="H179" s="1"/>
      <c r="I179" s="1"/>
      <c r="J179" s="1"/>
    </row>
    <row r="180" spans="2:10">
      <c r="B180" s="11"/>
      <c r="C180" s="11"/>
      <c r="D180" s="11"/>
      <c r="E180" s="11"/>
      <c r="F180" s="11"/>
      <c r="G180" s="11"/>
      <c r="H180" s="1"/>
      <c r="I180" s="1"/>
      <c r="J180" s="1"/>
    </row>
    <row r="181" spans="2:10">
      <c r="B181" s="11"/>
      <c r="C181" s="11"/>
      <c r="D181" s="11"/>
      <c r="E181" s="11"/>
      <c r="F181" s="11"/>
      <c r="G181" s="11"/>
      <c r="H181" s="1"/>
      <c r="I181" s="1"/>
      <c r="J181" s="1"/>
    </row>
    <row r="182" spans="2:10">
      <c r="B182" s="11"/>
      <c r="C182" s="11"/>
      <c r="D182" s="11"/>
      <c r="E182" s="11"/>
      <c r="F182" s="11"/>
      <c r="G182" s="11"/>
      <c r="H182" s="1"/>
      <c r="I182" s="1"/>
      <c r="J182" s="1"/>
    </row>
    <row r="183" spans="2:10">
      <c r="B183" s="11"/>
      <c r="C183" s="11"/>
      <c r="D183" s="11"/>
      <c r="E183" s="11"/>
      <c r="F183" s="11"/>
      <c r="G183" s="11"/>
      <c r="H183" s="1"/>
      <c r="I183" s="1"/>
      <c r="J183" s="1"/>
    </row>
    <row r="184" spans="2:10">
      <c r="B184" s="11"/>
      <c r="C184" s="11"/>
      <c r="D184" s="11"/>
      <c r="E184" s="11"/>
      <c r="F184" s="11"/>
      <c r="G184" s="11"/>
      <c r="H184" s="1"/>
      <c r="I184" s="1"/>
      <c r="J184" s="1"/>
    </row>
    <row r="185" spans="2:10">
      <c r="B185" s="11"/>
      <c r="C185" s="11"/>
      <c r="D185" s="11"/>
      <c r="E185" s="11"/>
      <c r="F185" s="11"/>
      <c r="G185" s="11"/>
      <c r="H185" s="1"/>
      <c r="I185" s="1"/>
      <c r="J185" s="1"/>
    </row>
    <row r="186" spans="2:10">
      <c r="B186" s="11"/>
      <c r="C186" s="11"/>
      <c r="D186" s="11"/>
      <c r="E186" s="11"/>
      <c r="F186" s="11"/>
      <c r="G186" s="11"/>
      <c r="H186" s="1"/>
      <c r="I186" s="1"/>
      <c r="J186" s="1"/>
    </row>
    <row r="187" spans="2:10">
      <c r="B187" s="11"/>
      <c r="C187" s="11"/>
      <c r="D187" s="11"/>
      <c r="E187" s="11"/>
      <c r="F187" s="11"/>
      <c r="G187" s="11"/>
      <c r="H187" s="1"/>
      <c r="I187" s="1"/>
      <c r="J187" s="1"/>
    </row>
    <row r="188" spans="2:10">
      <c r="B188" s="11"/>
      <c r="C188" s="11"/>
      <c r="D188" s="11"/>
      <c r="E188" s="11"/>
      <c r="F188" s="11"/>
      <c r="G188" s="11"/>
      <c r="H188" s="1"/>
      <c r="I188" s="1"/>
      <c r="J188" s="1"/>
    </row>
    <row r="189" spans="2:10">
      <c r="B189" s="11"/>
      <c r="C189" s="11"/>
      <c r="D189" s="11"/>
      <c r="E189" s="11"/>
      <c r="F189" s="11"/>
      <c r="G189" s="11"/>
      <c r="H189" s="1"/>
      <c r="I189" s="1"/>
      <c r="J189" s="1"/>
    </row>
    <row r="190" spans="2:10">
      <c r="B190" s="11"/>
      <c r="C190" s="11"/>
      <c r="D190" s="11"/>
      <c r="E190" s="11"/>
      <c r="F190" s="11"/>
      <c r="G190" s="11"/>
      <c r="H190" s="1"/>
      <c r="I190" s="1"/>
      <c r="J190" s="1"/>
    </row>
    <row r="191" spans="2:10">
      <c r="B191" s="11"/>
      <c r="C191" s="11"/>
      <c r="D191" s="11"/>
      <c r="E191" s="11"/>
      <c r="F191" s="11"/>
      <c r="G191" s="11"/>
      <c r="H191" s="1"/>
      <c r="I191" s="1"/>
      <c r="J191" s="1"/>
    </row>
    <row r="192" spans="2:10">
      <c r="B192" s="11"/>
      <c r="C192" s="11"/>
      <c r="D192" s="11"/>
      <c r="E192" s="11"/>
      <c r="F192" s="11"/>
      <c r="G192" s="11"/>
      <c r="H192" s="1"/>
      <c r="I192" s="1"/>
      <c r="J192" s="1"/>
    </row>
    <row r="193" spans="2:10">
      <c r="B193" s="11"/>
      <c r="C193" s="11"/>
      <c r="D193" s="11"/>
      <c r="E193" s="11"/>
      <c r="F193" s="11"/>
      <c r="G193" s="11"/>
      <c r="H193" s="1"/>
      <c r="I193" s="1"/>
      <c r="J193" s="1"/>
    </row>
    <row r="194" spans="2:10">
      <c r="B194" s="11"/>
      <c r="C194" s="11"/>
      <c r="D194" s="11"/>
      <c r="E194" s="11"/>
      <c r="F194" s="11"/>
      <c r="G194" s="11"/>
      <c r="H194" s="1"/>
      <c r="I194" s="1"/>
      <c r="J194" s="1"/>
    </row>
    <row r="195" spans="2:10">
      <c r="B195" s="11"/>
      <c r="C195" s="11"/>
      <c r="D195" s="11"/>
      <c r="E195" s="11"/>
      <c r="F195" s="11"/>
      <c r="G195" s="11"/>
      <c r="H195" s="1"/>
      <c r="I195" s="1"/>
      <c r="J195" s="1"/>
    </row>
    <row r="196" spans="2:10">
      <c r="B196" s="11"/>
      <c r="C196" s="11"/>
      <c r="D196" s="11"/>
      <c r="E196" s="11"/>
      <c r="F196" s="11"/>
      <c r="G196" s="11"/>
      <c r="H196" s="1"/>
      <c r="I196" s="1"/>
      <c r="J196" s="1"/>
    </row>
    <row r="197" spans="2:10">
      <c r="B197" s="11"/>
      <c r="C197" s="11"/>
      <c r="D197" s="11"/>
      <c r="E197" s="11"/>
      <c r="F197" s="11"/>
      <c r="G197" s="11"/>
      <c r="H197" s="1"/>
      <c r="I197" s="1"/>
      <c r="J197" s="1"/>
    </row>
    <row r="198" spans="2:10">
      <c r="B198" s="11"/>
      <c r="C198" s="11"/>
      <c r="D198" s="11"/>
      <c r="E198" s="11"/>
      <c r="F198" s="11"/>
      <c r="G198" s="11"/>
      <c r="H198" s="1"/>
      <c r="I198" s="1"/>
      <c r="J198" s="1"/>
    </row>
    <row r="199" spans="2:10">
      <c r="B199" s="11"/>
      <c r="C199" s="11"/>
      <c r="D199" s="11"/>
      <c r="E199" s="11"/>
      <c r="F199" s="11"/>
      <c r="G199" s="11"/>
      <c r="H199" s="1"/>
      <c r="I199" s="1"/>
      <c r="J199" s="1"/>
    </row>
    <row r="200" spans="2:10">
      <c r="B200" s="11"/>
      <c r="C200" s="11"/>
      <c r="D200" s="11"/>
      <c r="E200" s="11"/>
      <c r="F200" s="11"/>
      <c r="G200" s="11"/>
      <c r="H200" s="1"/>
      <c r="I200" s="1"/>
      <c r="J200" s="1"/>
    </row>
    <row r="201" spans="2:10">
      <c r="B201" s="11"/>
      <c r="C201" s="11"/>
      <c r="D201" s="11"/>
      <c r="E201" s="11"/>
      <c r="F201" s="11"/>
      <c r="G201" s="11"/>
      <c r="H201" s="1"/>
      <c r="I201" s="1"/>
      <c r="J201" s="1"/>
    </row>
    <row r="202" spans="2:10">
      <c r="B202" s="11"/>
      <c r="C202" s="11"/>
      <c r="D202" s="11"/>
      <c r="E202" s="11"/>
      <c r="F202" s="11"/>
      <c r="G202" s="11"/>
      <c r="H202" s="1"/>
      <c r="I202" s="1"/>
      <c r="J202" s="1"/>
    </row>
    <row r="203" spans="2:10">
      <c r="B203" s="11"/>
      <c r="C203" s="11"/>
      <c r="D203" s="11"/>
      <c r="E203" s="11"/>
      <c r="F203" s="11"/>
      <c r="G203" s="11"/>
      <c r="H203" s="1"/>
      <c r="I203" s="1"/>
      <c r="J203" s="1"/>
    </row>
    <row r="204" spans="2:10">
      <c r="B204" s="11"/>
      <c r="C204" s="11"/>
      <c r="D204" s="11"/>
      <c r="E204" s="11"/>
      <c r="F204" s="11"/>
      <c r="G204" s="11"/>
      <c r="H204" s="1"/>
      <c r="I204" s="1"/>
      <c r="J204" s="1"/>
    </row>
    <row r="205" spans="2:10">
      <c r="B205" s="11"/>
      <c r="C205" s="11"/>
      <c r="D205" s="11"/>
      <c r="E205" s="11"/>
      <c r="F205" s="11"/>
      <c r="G205" s="11"/>
      <c r="H205" s="1"/>
      <c r="I205" s="1"/>
      <c r="J205" s="1"/>
    </row>
    <row r="206" spans="2:10">
      <c r="B206" s="11"/>
      <c r="C206" s="11"/>
      <c r="D206" s="11"/>
      <c r="E206" s="11"/>
      <c r="F206" s="11"/>
      <c r="G206" s="11"/>
      <c r="H206" s="1"/>
      <c r="I206" s="1"/>
      <c r="J206" s="1"/>
    </row>
    <row r="207" spans="2:10">
      <c r="B207" s="11"/>
      <c r="C207" s="11"/>
      <c r="D207" s="11"/>
      <c r="E207" s="11"/>
      <c r="F207" s="11"/>
      <c r="G207" s="11"/>
      <c r="H207" s="1"/>
      <c r="I207" s="1"/>
      <c r="J207" s="1"/>
    </row>
    <row r="208" spans="2:10">
      <c r="B208" s="11"/>
      <c r="C208" s="11"/>
      <c r="D208" s="11"/>
      <c r="E208" s="11"/>
      <c r="F208" s="11"/>
      <c r="G208" s="11"/>
      <c r="H208" s="1"/>
      <c r="I208" s="1"/>
      <c r="J208" s="1"/>
    </row>
    <row r="209" spans="2:10">
      <c r="B209" s="11"/>
      <c r="C209" s="11"/>
      <c r="D209" s="11"/>
      <c r="E209" s="11"/>
      <c r="F209" s="11"/>
      <c r="G209" s="11"/>
      <c r="H209" s="1"/>
      <c r="I209" s="1"/>
      <c r="J209" s="1"/>
    </row>
    <row r="210" spans="2:10">
      <c r="B210" s="11"/>
      <c r="C210" s="11"/>
      <c r="D210" s="11"/>
      <c r="E210" s="11"/>
      <c r="F210" s="11"/>
      <c r="G210" s="11"/>
      <c r="H210" s="1"/>
      <c r="I210" s="1"/>
      <c r="J210" s="1"/>
    </row>
    <row r="211" spans="2:10">
      <c r="B211" s="11"/>
      <c r="C211" s="11"/>
      <c r="D211" s="11"/>
      <c r="E211" s="11"/>
      <c r="F211" s="11"/>
      <c r="G211" s="11"/>
      <c r="H211" s="1"/>
      <c r="I211" s="1"/>
      <c r="J211" s="1"/>
    </row>
    <row r="212" spans="2:10">
      <c r="B212" s="11"/>
      <c r="C212" s="11"/>
      <c r="D212" s="11"/>
      <c r="E212" s="11"/>
      <c r="F212" s="11"/>
      <c r="G212" s="11"/>
      <c r="H212" s="1"/>
      <c r="I212" s="1"/>
      <c r="J212" s="1"/>
    </row>
    <row r="213" spans="2:10">
      <c r="B213" s="11"/>
      <c r="C213" s="11"/>
      <c r="D213" s="11"/>
      <c r="E213" s="11"/>
      <c r="F213" s="11"/>
      <c r="G213" s="11"/>
      <c r="H213" s="1"/>
      <c r="I213" s="1"/>
      <c r="J213" s="1"/>
    </row>
    <row r="214" spans="2:10">
      <c r="B214" s="11"/>
      <c r="C214" s="11"/>
      <c r="D214" s="11"/>
      <c r="E214" s="11"/>
      <c r="F214" s="11"/>
      <c r="G214" s="11"/>
      <c r="H214" s="1"/>
      <c r="I214" s="1"/>
      <c r="J214" s="1"/>
    </row>
    <row r="215" spans="2:10">
      <c r="B215" s="11"/>
      <c r="C215" s="11"/>
      <c r="D215" s="11"/>
      <c r="E215" s="11"/>
      <c r="F215" s="11"/>
      <c r="G215" s="11"/>
      <c r="H215" s="1"/>
      <c r="I215" s="1"/>
      <c r="J215" s="1"/>
    </row>
    <row r="216" spans="2:10">
      <c r="B216" s="11"/>
      <c r="C216" s="11"/>
      <c r="D216" s="11"/>
      <c r="E216" s="11"/>
      <c r="F216" s="11"/>
      <c r="G216" s="11"/>
      <c r="H216" s="1"/>
      <c r="I216" s="1"/>
      <c r="J216" s="1"/>
    </row>
    <row r="217" spans="2:10">
      <c r="B217" s="11"/>
      <c r="C217" s="11"/>
      <c r="D217" s="11"/>
      <c r="E217" s="11"/>
      <c r="F217" s="11"/>
      <c r="G217" s="11"/>
      <c r="H217" s="1"/>
      <c r="I217" s="1"/>
      <c r="J217" s="1"/>
    </row>
    <row r="218" spans="2:10">
      <c r="B218" s="11"/>
      <c r="C218" s="11"/>
      <c r="D218" s="11"/>
      <c r="E218" s="11"/>
      <c r="F218" s="11"/>
      <c r="G218" s="11"/>
      <c r="H218" s="1"/>
      <c r="I218" s="1"/>
      <c r="J218" s="1"/>
    </row>
    <row r="219" spans="2:10">
      <c r="B219" s="11"/>
      <c r="C219" s="11"/>
      <c r="D219" s="11"/>
      <c r="E219" s="11"/>
      <c r="F219" s="11"/>
      <c r="G219" s="11"/>
      <c r="H219" s="1"/>
      <c r="I219" s="1"/>
      <c r="J219" s="1"/>
    </row>
    <row r="220" spans="2:10">
      <c r="B220" s="11"/>
      <c r="C220" s="11"/>
      <c r="D220" s="11"/>
      <c r="E220" s="11"/>
      <c r="F220" s="11"/>
      <c r="G220" s="11"/>
      <c r="H220" s="1"/>
      <c r="I220" s="1"/>
      <c r="J220" s="1"/>
    </row>
    <row r="221" spans="2:10">
      <c r="B221" s="11"/>
      <c r="C221" s="11"/>
      <c r="D221" s="11"/>
      <c r="E221" s="11"/>
      <c r="F221" s="11"/>
      <c r="G221" s="11"/>
      <c r="H221" s="1"/>
      <c r="I221" s="1"/>
      <c r="J221" s="1"/>
    </row>
    <row r="222" spans="2:10">
      <c r="B222" s="11"/>
      <c r="C222" s="11"/>
      <c r="D222" s="11"/>
      <c r="E222" s="11"/>
      <c r="F222" s="11"/>
      <c r="G222" s="11"/>
      <c r="H222" s="1"/>
      <c r="I222" s="1"/>
      <c r="J222" s="1"/>
    </row>
    <row r="223" spans="2:10">
      <c r="B223" s="11"/>
      <c r="C223" s="11"/>
      <c r="D223" s="11"/>
      <c r="E223" s="11"/>
      <c r="F223" s="11"/>
      <c r="G223" s="11"/>
      <c r="H223" s="1"/>
      <c r="I223" s="1"/>
      <c r="J223" s="1"/>
    </row>
    <row r="224" spans="2:10">
      <c r="B224" s="11"/>
      <c r="C224" s="11"/>
      <c r="D224" s="11"/>
      <c r="E224" s="11"/>
      <c r="F224" s="11"/>
      <c r="G224" s="11"/>
      <c r="H224" s="1"/>
      <c r="I224" s="1"/>
      <c r="J224" s="1"/>
    </row>
    <row r="225" spans="2:10">
      <c r="B225" s="11"/>
      <c r="C225" s="11"/>
      <c r="D225" s="11"/>
      <c r="E225" s="11"/>
      <c r="F225" s="11"/>
      <c r="G225" s="11"/>
      <c r="H225" s="1"/>
      <c r="I225" s="1"/>
      <c r="J225" s="1"/>
    </row>
    <row r="226" spans="2:10">
      <c r="B226" s="11"/>
      <c r="C226" s="11"/>
      <c r="D226" s="11"/>
      <c r="E226" s="11"/>
      <c r="F226" s="11"/>
      <c r="G226" s="11"/>
      <c r="H226" s="1"/>
      <c r="I226" s="1"/>
      <c r="J226" s="1"/>
    </row>
    <row r="227" spans="2:10">
      <c r="B227" s="11"/>
      <c r="C227" s="11"/>
      <c r="D227" s="11"/>
      <c r="E227" s="11"/>
      <c r="F227" s="11"/>
      <c r="G227" s="11"/>
      <c r="H227" s="1"/>
      <c r="I227" s="1"/>
      <c r="J227" s="1"/>
    </row>
    <row r="228" spans="2:10">
      <c r="B228" s="11"/>
      <c r="C228" s="11"/>
      <c r="D228" s="11"/>
      <c r="E228" s="11"/>
      <c r="F228" s="11"/>
      <c r="G228" s="11"/>
      <c r="H228" s="1"/>
      <c r="I228" s="1"/>
      <c r="J228" s="1"/>
    </row>
    <row r="229" spans="2:10">
      <c r="B229" s="11"/>
      <c r="C229" s="11"/>
      <c r="D229" s="11"/>
      <c r="E229" s="11"/>
      <c r="F229" s="11"/>
      <c r="G229" s="11"/>
      <c r="H229" s="1"/>
      <c r="I229" s="1"/>
      <c r="J229" s="1"/>
    </row>
    <row r="230" spans="2:10">
      <c r="B230" s="11"/>
      <c r="C230" s="11"/>
      <c r="D230" s="11"/>
      <c r="E230" s="11"/>
      <c r="F230" s="11"/>
      <c r="G230" s="11"/>
      <c r="H230" s="1"/>
      <c r="I230" s="1"/>
      <c r="J230" s="1"/>
    </row>
    <row r="231" spans="2:10">
      <c r="B231" s="11"/>
      <c r="C231" s="11"/>
      <c r="D231" s="11"/>
      <c r="E231" s="11"/>
      <c r="F231" s="11"/>
      <c r="G231" s="11"/>
      <c r="H231" s="1"/>
      <c r="I231" s="1"/>
      <c r="J231" s="1"/>
    </row>
    <row r="232" spans="2:10">
      <c r="B232" s="11"/>
      <c r="C232" s="11"/>
      <c r="D232" s="11"/>
      <c r="E232" s="11"/>
      <c r="F232" s="11"/>
      <c r="G232" s="11"/>
      <c r="H232" s="1"/>
      <c r="I232" s="1"/>
      <c r="J232" s="1"/>
    </row>
    <row r="233" spans="2:10">
      <c r="B233" s="11"/>
      <c r="C233" s="11"/>
      <c r="D233" s="11"/>
      <c r="E233" s="11"/>
      <c r="F233" s="11"/>
      <c r="G233" s="11"/>
      <c r="H233" s="1"/>
      <c r="I233" s="1"/>
      <c r="J233" s="1"/>
    </row>
    <row r="234" spans="2:10">
      <c r="B234" s="11"/>
      <c r="C234" s="11"/>
      <c r="D234" s="11"/>
      <c r="E234" s="11"/>
      <c r="F234" s="11"/>
      <c r="G234" s="11"/>
      <c r="H234" s="1"/>
      <c r="I234" s="1"/>
      <c r="J234" s="1"/>
    </row>
    <row r="235" spans="2:10">
      <c r="B235" s="11"/>
      <c r="C235" s="11"/>
      <c r="D235" s="11"/>
      <c r="E235" s="11"/>
      <c r="F235" s="11"/>
      <c r="G235" s="11"/>
      <c r="H235" s="1"/>
      <c r="I235" s="1"/>
      <c r="J235" s="1"/>
    </row>
    <row r="236" spans="2:10">
      <c r="B236" s="11"/>
      <c r="C236" s="11"/>
      <c r="D236" s="11"/>
      <c r="E236" s="11"/>
      <c r="F236" s="11"/>
      <c r="G236" s="11"/>
      <c r="H236" s="1"/>
      <c r="I236" s="1"/>
      <c r="J236" s="1"/>
    </row>
    <row r="237" spans="2:10">
      <c r="B237" s="11"/>
      <c r="C237" s="11"/>
      <c r="D237" s="11"/>
      <c r="E237" s="11"/>
      <c r="F237" s="11"/>
      <c r="G237" s="11"/>
      <c r="H237" s="1"/>
      <c r="I237" s="1"/>
      <c r="J237" s="1"/>
    </row>
    <row r="238" spans="2:10">
      <c r="B238" s="11"/>
      <c r="C238" s="11"/>
      <c r="D238" s="11"/>
      <c r="E238" s="11"/>
      <c r="F238" s="11"/>
      <c r="G238" s="11"/>
      <c r="H238" s="1"/>
      <c r="I238" s="1"/>
      <c r="J238" s="1"/>
    </row>
    <row r="239" spans="2:10">
      <c r="B239" s="11"/>
      <c r="C239" s="11"/>
      <c r="D239" s="11"/>
      <c r="E239" s="11"/>
      <c r="F239" s="11"/>
      <c r="G239" s="11"/>
      <c r="H239" s="1"/>
      <c r="I239" s="1"/>
      <c r="J239" s="1"/>
    </row>
    <row r="240" spans="2:10">
      <c r="B240" s="11"/>
      <c r="C240" s="11"/>
      <c r="D240" s="11"/>
      <c r="E240" s="11"/>
      <c r="F240" s="11"/>
      <c r="G240" s="11"/>
      <c r="H240" s="1"/>
      <c r="I240" s="1"/>
      <c r="J240" s="1"/>
    </row>
    <row r="241" spans="2:10">
      <c r="B241" s="11"/>
      <c r="C241" s="11"/>
      <c r="D241" s="11"/>
      <c r="E241" s="11"/>
      <c r="F241" s="11"/>
      <c r="G241" s="11"/>
      <c r="H241" s="1"/>
      <c r="I241" s="1"/>
      <c r="J241" s="1"/>
    </row>
    <row r="242" spans="2:10">
      <c r="B242" s="11"/>
      <c r="C242" s="11"/>
      <c r="D242" s="11"/>
      <c r="E242" s="11"/>
      <c r="F242" s="11"/>
      <c r="G242" s="11"/>
      <c r="H242" s="1"/>
      <c r="I242" s="1"/>
      <c r="J242" s="1"/>
    </row>
    <row r="243" spans="2:10">
      <c r="B243" s="11"/>
      <c r="C243" s="11"/>
      <c r="D243" s="11"/>
      <c r="E243" s="11"/>
      <c r="F243" s="11"/>
      <c r="G243" s="11"/>
      <c r="H243" s="1"/>
      <c r="I243" s="1"/>
      <c r="J243" s="1"/>
    </row>
    <row r="244" spans="2:10">
      <c r="B244" s="11"/>
      <c r="C244" s="11"/>
      <c r="D244" s="11"/>
      <c r="E244" s="11"/>
      <c r="F244" s="11"/>
      <c r="G244" s="11"/>
      <c r="H244" s="1"/>
      <c r="I244" s="1"/>
      <c r="J244" s="1"/>
    </row>
    <row r="245" spans="2:10">
      <c r="B245" s="11"/>
      <c r="C245" s="11"/>
      <c r="D245" s="11"/>
      <c r="E245" s="11"/>
      <c r="F245" s="11"/>
      <c r="G245" s="11"/>
      <c r="H245" s="1"/>
      <c r="I245" s="1"/>
      <c r="J245" s="1"/>
    </row>
    <row r="246" spans="2:10">
      <c r="B246" s="11"/>
      <c r="C246" s="11"/>
      <c r="D246" s="11"/>
      <c r="E246" s="11"/>
      <c r="F246" s="11"/>
      <c r="G246" s="11"/>
      <c r="H246" s="1"/>
      <c r="I246" s="1"/>
      <c r="J246" s="1"/>
    </row>
    <row r="247" spans="2:10">
      <c r="B247" s="11"/>
      <c r="C247" s="11"/>
      <c r="D247" s="11"/>
      <c r="E247" s="11"/>
      <c r="F247" s="11"/>
      <c r="G247" s="11"/>
      <c r="H247" s="1"/>
      <c r="I247" s="1"/>
      <c r="J247" s="1"/>
    </row>
    <row r="248" spans="2:10">
      <c r="B248" s="11"/>
      <c r="C248" s="11"/>
      <c r="D248" s="11"/>
      <c r="E248" s="11"/>
      <c r="F248" s="11"/>
      <c r="G248" s="11"/>
      <c r="H248" s="1"/>
      <c r="I248" s="1"/>
      <c r="J248" s="1"/>
    </row>
    <row r="249" spans="2:10">
      <c r="B249" s="11"/>
      <c r="C249" s="11"/>
      <c r="D249" s="11"/>
      <c r="E249" s="11"/>
      <c r="F249" s="11"/>
      <c r="G249" s="11"/>
      <c r="H249" s="1"/>
      <c r="I249" s="1"/>
      <c r="J249" s="1"/>
    </row>
    <row r="250" spans="2:10">
      <c r="B250" s="11"/>
      <c r="C250" s="11"/>
      <c r="D250" s="11"/>
      <c r="E250" s="11"/>
      <c r="F250" s="11"/>
      <c r="G250" s="11"/>
      <c r="H250" s="1"/>
      <c r="I250" s="1"/>
      <c r="J250" s="1"/>
    </row>
    <row r="251" spans="2:10">
      <c r="B251" s="11"/>
      <c r="C251" s="11"/>
      <c r="D251" s="11"/>
      <c r="E251" s="11"/>
      <c r="F251" s="11"/>
      <c r="G251" s="11"/>
      <c r="H251" s="1"/>
      <c r="I251" s="1"/>
      <c r="J251" s="1"/>
    </row>
    <row r="252" spans="2:10">
      <c r="B252" s="11"/>
      <c r="C252" s="11"/>
      <c r="D252" s="11"/>
      <c r="E252" s="11"/>
      <c r="F252" s="11"/>
      <c r="G252" s="11"/>
      <c r="H252" s="1"/>
      <c r="I252" s="1"/>
      <c r="J252" s="1"/>
    </row>
    <row r="253" spans="2:10">
      <c r="B253" s="11"/>
      <c r="C253" s="11"/>
      <c r="D253" s="11"/>
      <c r="E253" s="11"/>
      <c r="F253" s="11"/>
      <c r="G253" s="11"/>
      <c r="H253" s="1"/>
      <c r="I253" s="1"/>
      <c r="J253" s="1"/>
    </row>
    <row r="254" spans="2:10">
      <c r="B254" s="11"/>
      <c r="C254" s="11"/>
      <c r="D254" s="11"/>
      <c r="E254" s="11"/>
      <c r="F254" s="11"/>
      <c r="G254" s="11"/>
      <c r="H254" s="1"/>
      <c r="I254" s="1"/>
      <c r="J254" s="1"/>
    </row>
    <row r="255" spans="2:10">
      <c r="B255" s="11"/>
      <c r="C255" s="11"/>
      <c r="D255" s="11"/>
      <c r="E255" s="11"/>
      <c r="F255" s="11"/>
      <c r="G255" s="11"/>
      <c r="H255" s="1"/>
      <c r="I255" s="1"/>
      <c r="J255" s="1"/>
    </row>
    <row r="256" spans="2:10">
      <c r="B256" s="11"/>
      <c r="C256" s="11"/>
      <c r="D256" s="11"/>
      <c r="E256" s="11"/>
      <c r="F256" s="11"/>
      <c r="G256" s="11"/>
      <c r="H256" s="1"/>
      <c r="I256" s="1"/>
      <c r="J256" s="1"/>
    </row>
    <row r="257" spans="2:10">
      <c r="B257" s="11"/>
      <c r="C257" s="11"/>
      <c r="D257" s="11"/>
      <c r="E257" s="11"/>
      <c r="F257" s="11"/>
      <c r="G257" s="11"/>
      <c r="H257" s="1"/>
      <c r="I257" s="1"/>
      <c r="J257" s="1"/>
    </row>
    <row r="258" spans="2:10">
      <c r="B258" s="11"/>
      <c r="C258" s="11"/>
      <c r="D258" s="11"/>
      <c r="E258" s="11"/>
      <c r="F258" s="11"/>
      <c r="G258" s="11"/>
      <c r="H258" s="1"/>
      <c r="I258" s="1"/>
      <c r="J258" s="1"/>
    </row>
    <row r="259" spans="2:10">
      <c r="B259" s="11"/>
      <c r="C259" s="11"/>
      <c r="D259" s="11"/>
      <c r="E259" s="11"/>
      <c r="F259" s="11"/>
      <c r="G259" s="11"/>
      <c r="H259" s="1"/>
      <c r="I259" s="1"/>
      <c r="J259" s="1"/>
    </row>
    <row r="260" spans="2:10">
      <c r="B260" s="11"/>
      <c r="C260" s="11"/>
      <c r="D260" s="11"/>
      <c r="E260" s="11"/>
      <c r="F260" s="11"/>
      <c r="G260" s="11"/>
      <c r="H260" s="1"/>
      <c r="I260" s="1"/>
      <c r="J260" s="1"/>
    </row>
    <row r="261" spans="2:10">
      <c r="B261" s="11"/>
      <c r="C261" s="11"/>
      <c r="D261" s="11"/>
      <c r="E261" s="11"/>
      <c r="F261" s="11"/>
      <c r="G261" s="11"/>
      <c r="H261" s="1"/>
      <c r="I261" s="1"/>
      <c r="J261" s="1"/>
    </row>
    <row r="262" spans="2:10">
      <c r="B262" s="11"/>
      <c r="C262" s="11"/>
      <c r="D262" s="11"/>
      <c r="E262" s="11"/>
      <c r="F262" s="11"/>
      <c r="G262" s="11"/>
      <c r="H262" s="1"/>
      <c r="I262" s="1"/>
      <c r="J262" s="1"/>
    </row>
    <row r="263" spans="2:10">
      <c r="B263" s="11"/>
      <c r="C263" s="11"/>
      <c r="D263" s="11"/>
      <c r="E263" s="11"/>
      <c r="F263" s="11"/>
      <c r="G263" s="11"/>
      <c r="H263" s="1"/>
      <c r="I263" s="1"/>
      <c r="J263" s="1"/>
    </row>
    <row r="264" spans="2:10">
      <c r="B264" s="11"/>
      <c r="C264" s="11"/>
      <c r="D264" s="11"/>
      <c r="E264" s="11"/>
      <c r="F264" s="11"/>
      <c r="G264" s="11"/>
      <c r="H264" s="1"/>
      <c r="I264" s="1"/>
      <c r="J264" s="1"/>
    </row>
    <row r="265" spans="2:10">
      <c r="B265" s="11"/>
      <c r="C265" s="11"/>
      <c r="D265" s="11"/>
      <c r="E265" s="11"/>
      <c r="F265" s="11"/>
      <c r="G265" s="11"/>
      <c r="H265" s="1"/>
      <c r="I265" s="1"/>
      <c r="J265" s="1"/>
    </row>
    <row r="266" spans="2:10">
      <c r="B266" s="11"/>
      <c r="C266" s="11"/>
      <c r="D266" s="11"/>
      <c r="E266" s="11"/>
      <c r="F266" s="11"/>
      <c r="G266" s="11"/>
      <c r="H266" s="1"/>
      <c r="I266" s="1"/>
      <c r="J266" s="1"/>
    </row>
    <row r="267" spans="2:10">
      <c r="B267" s="11"/>
      <c r="C267" s="11"/>
      <c r="D267" s="11"/>
      <c r="E267" s="11"/>
      <c r="F267" s="11"/>
      <c r="G267" s="11"/>
      <c r="H267" s="1"/>
      <c r="I267" s="1"/>
      <c r="J267" s="1"/>
    </row>
    <row r="268" spans="2:10">
      <c r="B268" s="11"/>
      <c r="C268" s="11"/>
      <c r="D268" s="11"/>
      <c r="E268" s="11"/>
      <c r="F268" s="11"/>
      <c r="G268" s="11"/>
      <c r="H268" s="1"/>
      <c r="I268" s="1"/>
      <c r="J268" s="1"/>
    </row>
    <row r="269" spans="2:10">
      <c r="B269" s="11"/>
      <c r="C269" s="11"/>
      <c r="D269" s="11"/>
      <c r="E269" s="11"/>
      <c r="F269" s="11"/>
      <c r="G269" s="11"/>
      <c r="H269" s="1"/>
      <c r="I269" s="1"/>
      <c r="J269" s="1"/>
    </row>
    <row r="270" spans="2:10">
      <c r="B270" s="11"/>
      <c r="C270" s="11"/>
      <c r="D270" s="11"/>
      <c r="E270" s="11"/>
      <c r="F270" s="11"/>
      <c r="G270" s="11"/>
      <c r="H270" s="1"/>
      <c r="I270" s="1"/>
      <c r="J270" s="1"/>
    </row>
  </sheetData>
  <mergeCells count="1">
    <mergeCell ref="B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应收账款提前预警</vt:lpstr>
      <vt:lpstr>NAME2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2012-05-30T06:20:55Z</dcterms:created>
  <dcterms:modified xsi:type="dcterms:W3CDTF">2012-08-27T21:32:29Z</dcterms:modified>
</cp:coreProperties>
</file>